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60" windowWidth="21900" windowHeight="13110" tabRatio="796" firstSheet="6" activeTab="14"/>
  </bookViews>
  <sheets>
    <sheet name="Temperatur,Windchill" sheetId="1" r:id="rId1"/>
    <sheet name="Feuchte" sheetId="2" r:id="rId2"/>
    <sheet name="Wind" sheetId="3" r:id="rId3"/>
    <sheet name="Luftdruck" sheetId="4" r:id="rId4"/>
    <sheet name="Niederschlag" sheetId="5" r:id="rId5"/>
    <sheet name="Sonnenscheindauer" sheetId="6" r:id="rId6"/>
    <sheet name="Solar" sheetId="7" r:id="rId7"/>
    <sheet name="UV-Index" sheetId="8" r:id="rId8"/>
    <sheet name="Schneehöhe" sheetId="9" r:id="rId9"/>
    <sheet name="Temperatur (Tage)" sheetId="10" r:id="rId10"/>
    <sheet name="Wind (Tage)" sheetId="11" r:id="rId11"/>
    <sheet name="Niederschlag (Tage)" sheetId="12" r:id="rId12"/>
    <sheet name="Schnee (Tage)" sheetId="13" r:id="rId13"/>
    <sheet name="Wetter" sheetId="14" r:id="rId14"/>
    <sheet name="Überblick" sheetId="15" r:id="rId15"/>
    <sheet name="Erklärung" sheetId="16" r:id="rId16"/>
  </sheets>
  <definedNames/>
  <calcPr fullCalcOnLoad="1"/>
</workbook>
</file>

<file path=xl/sharedStrings.xml><?xml version="1.0" encoding="utf-8"?>
<sst xmlns="http://schemas.openxmlformats.org/spreadsheetml/2006/main" count="317" uniqueCount="161">
  <si>
    <t>Oberthal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</si>
  <si>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</si>
  <si>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</si>
  <si>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</si>
  <si>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</si>
  <si>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</si>
  <si>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</si>
  <si>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</si>
  <si>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</si>
  <si>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</si>
  <si>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</si>
  <si>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</si>
  <si>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</si>
  <si>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Tage mit Sonne</t>
  </si>
  <si>
    <t>Tage mit Regen</t>
  </si>
  <si>
    <t>Tage mit Gewitter</t>
  </si>
  <si>
    <t>Tage mit Unwetter</t>
  </si>
  <si>
    <t>Temperatur Max.</t>
  </si>
  <si>
    <t>Temperatur Min.</t>
  </si>
  <si>
    <t>Feuchte Max.</t>
  </si>
  <si>
    <t>Feuchte Min.</t>
  </si>
  <si>
    <t>Wind Max.</t>
  </si>
  <si>
    <t>Wind minimales Max.</t>
  </si>
  <si>
    <t>Luftdruck Max.</t>
  </si>
  <si>
    <t>Luftdruck Min.</t>
  </si>
  <si>
    <t>Tage mit Hagel</t>
  </si>
  <si>
    <t>0                   0 - 0,7 km/h Windstille</t>
  </si>
  <si>
    <t>1                   0,7 - 5,4 km/h leiser Zug</t>
  </si>
  <si>
    <t>2                   5,5 - 11,9 km/h leichte Brise</t>
  </si>
  <si>
    <t>3                   12,0 - 19,4 km/h schwache Brise</t>
  </si>
  <si>
    <t>5                   28,6 - 38,7 km/h frische Brise</t>
  </si>
  <si>
    <t>4                   19,5 - 28,5 km/h mäßige Brise</t>
  </si>
  <si>
    <t>7                   49,9 - 61,7 km/h steifer Wind</t>
  </si>
  <si>
    <t>6                   38,8 - 49,8 km/h starker Wind</t>
  </si>
  <si>
    <t>8                   61,8 - 74,6 km/h stürmischer Wind</t>
  </si>
  <si>
    <t>9                   74,7 - 88,9 km/h Sturm</t>
  </si>
  <si>
    <t>10                 89,0 - 102,4 km/h schwerer Sturm</t>
  </si>
  <si>
    <t>11                 102,5 - 117,4 km/h orkanartiger Sturm</t>
  </si>
  <si>
    <t>12                 &gt;117,4 km/h Orkan</t>
  </si>
  <si>
    <t>Beaufort:        Windgeschwindigkeit: Bezeichnung:</t>
  </si>
  <si>
    <t>Niederschlag Monat</t>
  </si>
  <si>
    <t>Tage mit Nebel/Hochnebel</t>
  </si>
  <si>
    <t>Sonnenscheindauer Monat</t>
  </si>
  <si>
    <t>Schneehöhe Max.</t>
  </si>
  <si>
    <t>Erklärung</t>
  </si>
  <si>
    <t>Abkürzungen:</t>
  </si>
  <si>
    <t xml:space="preserve">     Quadratmeter)</t>
  </si>
  <si>
    <t xml:space="preserve">             wert</t>
  </si>
  <si>
    <t>Umrechnung Beaufort-Stundenkilometer:</t>
  </si>
  <si>
    <t>Worterklärung:</t>
  </si>
  <si>
    <t>anhand der Temperatur</t>
  </si>
  <si>
    <t>und des Windes</t>
  </si>
  <si>
    <t>berechnet)</t>
  </si>
  <si>
    <t>Tage mit Schneefall</t>
  </si>
  <si>
    <t>Windchill-Temperatur Min.</t>
  </si>
  <si>
    <r>
      <t xml:space="preserve">Temperatur Max. </t>
    </r>
    <r>
      <rPr>
        <sz val="10"/>
        <rFont val="Arial"/>
        <family val="2"/>
      </rPr>
      <t>ø</t>
    </r>
  </si>
  <si>
    <t>Temperatur Min. ø</t>
  </si>
  <si>
    <t>Windchill-Temp Min. ø</t>
  </si>
  <si>
    <t>Feuchte Max. ø</t>
  </si>
  <si>
    <t>Feuchte Min. ø</t>
  </si>
  <si>
    <t>Wind Max. ø</t>
  </si>
  <si>
    <t>Luftdruck Max. ø</t>
  </si>
  <si>
    <t>Luftdruck Min. ø</t>
  </si>
  <si>
    <t>Sonnenscheindauer Tag ø</t>
  </si>
  <si>
    <t>Schneehöhe Tag ø</t>
  </si>
  <si>
    <t>Durchschnitte:</t>
  </si>
  <si>
    <t>Total:</t>
  </si>
  <si>
    <t>Sonnenscheindauer Max.</t>
  </si>
  <si>
    <t>Wind Mittel</t>
  </si>
  <si>
    <t>Niederschlag &gt;0.9mm</t>
  </si>
  <si>
    <t>Niederschlag &gt;9.9mm</t>
  </si>
  <si>
    <t>Niederschlag &gt;19.9mm</t>
  </si>
  <si>
    <t>Niederschlag &gt;49.9mm</t>
  </si>
  <si>
    <t>Temperatur Mittel</t>
  </si>
  <si>
    <t>Feuchte Mittel</t>
  </si>
  <si>
    <t>Luftdruck Mittel</t>
  </si>
  <si>
    <t>eines Monats</t>
  </si>
  <si>
    <t>Tage mit Niederschlag</t>
  </si>
  <si>
    <t>Windböe Max.</t>
  </si>
  <si>
    <t>Windböe minimales Max.</t>
  </si>
  <si>
    <t>Windböe Mittel</t>
  </si>
  <si>
    <t>Windböe Max. ø</t>
  </si>
  <si>
    <t>Niederschlag Tag Max.</t>
  </si>
  <si>
    <t>Niederschlag Tag ø</t>
  </si>
  <si>
    <t>Niederschlagsrate Max.</t>
  </si>
  <si>
    <t>Solar Max.</t>
  </si>
  <si>
    <t>Solar minimales Max.</t>
  </si>
  <si>
    <t>Solar Max. ø</t>
  </si>
  <si>
    <t>Solar Mittel</t>
  </si>
  <si>
    <t>UV-Index Max.</t>
  </si>
  <si>
    <t>UV-Index minimales Max.</t>
  </si>
  <si>
    <t>UV-Index Max. ø</t>
  </si>
  <si>
    <t>UV-Index Mittel</t>
  </si>
  <si>
    <t>Windböe Max. &gt;7 Beaufort</t>
  </si>
  <si>
    <t>Windböe Max. 7 Beaufort</t>
  </si>
  <si>
    <t>Windböe Max. 6 Beaufort</t>
  </si>
  <si>
    <t>Windböe Max. 5 Beaufort</t>
  </si>
  <si>
    <t>Windböe Max. 4 Beaufort</t>
  </si>
  <si>
    <t>Windböe Max. 3 Beaufort</t>
  </si>
  <si>
    <t>Windböe Max. &lt;3 Beaufort</t>
  </si>
  <si>
    <t xml:space="preserve"> von 0-200000lux=lux)</t>
  </si>
  <si>
    <t>W/m2 = Watt pro Quadratmeter</t>
  </si>
  <si>
    <t xml:space="preserve">klux = Kilolux (geht von 0-200klux oder </t>
  </si>
  <si>
    <t>mm = Millimeter (dasselbe wie Liter pro</t>
  </si>
  <si>
    <t>hPa = Hectopascal</t>
  </si>
  <si>
    <t>km/h = Stundenkilometer</t>
  </si>
  <si>
    <t>% = Prozent</t>
  </si>
  <si>
    <t>°C = Grad Celsius</t>
  </si>
  <si>
    <t>h = Stunde</t>
  </si>
  <si>
    <t>Anzahl Tage = Anzahl Tage im Monat</t>
  </si>
  <si>
    <t>cm = Zentimeter</t>
  </si>
  <si>
    <t>Max. = Maximum</t>
  </si>
  <si>
    <t>Min. = Minimum</t>
  </si>
  <si>
    <t>minimales Maximum = tiefster Maximal</t>
  </si>
  <si>
    <t>ø = Durchschnitt</t>
  </si>
  <si>
    <t xml:space="preserve">Windchill = gefühlte Temperatur (wird </t>
  </si>
  <si>
    <t>Mittel = berechnet aus allen Werten</t>
  </si>
  <si>
    <t>UV-Index = je höher er ist, desto höher</t>
  </si>
  <si>
    <t>ist die Sonnenbrandgefahr</t>
  </si>
  <si>
    <t>Niederschlagsrate = wie viel Nieder-</t>
  </si>
  <si>
    <t>schlag in einer Stunde</t>
  </si>
  <si>
    <t>hoch bei Wolkenbrüchen)</t>
  </si>
  <si>
    <t>Jahresdiagramm 2008</t>
  </si>
  <si>
    <t>Abweichung der Norm:</t>
  </si>
  <si>
    <t>sehr kalte T. (Tmin.&lt;-10°C)</t>
  </si>
  <si>
    <t>Eistage (Tmax.&lt;0°C)</t>
  </si>
  <si>
    <t>Frosttage (Tmin.&lt;0°C)</t>
  </si>
  <si>
    <t>kalte Tage (Tmax.&lt;10°C)</t>
  </si>
  <si>
    <t>warme T. (Tmax.&gt;19.9°C)</t>
  </si>
  <si>
    <t>Sommert. (Tmax.&gt;24.9°C)</t>
  </si>
  <si>
    <t>Hitzetage (Tmax.&gt;29.9°C)</t>
  </si>
  <si>
    <t>Tropennächte (Tmin.&gt;20°C)</t>
  </si>
  <si>
    <t>fallen würde, wenn es</t>
  </si>
  <si>
    <t>genau gleich stark weiter-</t>
  </si>
  <si>
    <t>regnen würde, wie es</t>
  </si>
  <si>
    <t>zurzeit regnet (besonders</t>
  </si>
  <si>
    <t>T. oder t. = Tage</t>
  </si>
  <si>
    <t>-163h 33min</t>
  </si>
  <si>
    <t>-4.1</t>
  </si>
  <si>
    <t>-5</t>
  </si>
  <si>
    <t>Neuschneesumme</t>
  </si>
  <si>
    <t>Tage mit Schnee &gt; 0cm</t>
  </si>
  <si>
    <t>Tage mit Schnee &gt;= 1cm</t>
  </si>
  <si>
    <t>Tage mit Schnee &gt;= 5cm</t>
  </si>
  <si>
    <t>Tage mit Schnee &gt;= 10cm</t>
  </si>
  <si>
    <t>Tage mit Schnee &gt;= 15cm</t>
  </si>
  <si>
    <t>Tage mit Schnee &gt;= 20cm</t>
  </si>
  <si>
    <t>Tage mit Schnee &gt;= 30cm</t>
  </si>
  <si>
    <t>Tage mit Schnee &gt;= 40cm</t>
  </si>
  <si>
    <t>Tage mit Schnee &gt;= 50cm</t>
  </si>
  <si>
    <t>Tage mit Schnee &gt;= 75cm</t>
  </si>
  <si>
    <t>Tage mit Schnee &gt;= 100cm</t>
  </si>
  <si>
    <t>-0.7 °C</t>
  </si>
  <si>
    <t>+0.5 °C</t>
  </si>
  <si>
    <t>+0.2 °C</t>
  </si>
  <si>
    <t>+2.6 %</t>
  </si>
  <si>
    <t>-0.9 km/h</t>
  </si>
  <si>
    <t>-328.8 mm</t>
  </si>
  <si>
    <t>-0.3</t>
  </si>
  <si>
    <t>-12.3</t>
  </si>
  <si>
    <t>-2.6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</si>
</sst>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0" fontId="3" fillId="3" borderId="0" xfId="0" applyFont="1" applyFill="1" applyAlignment="1">
      <alignment/>
    </xf>
    <xf numFmtId="172" fontId="0" fillId="3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6" fillId="4" borderId="0" xfId="0" applyFont="1" applyFill="1" applyAlignment="1" quotePrefix="1">
      <alignment/>
    </xf>
    <xf numFmtId="0" fontId="7" fillId="4" borderId="0" xfId="0" applyFont="1" applyFill="1" applyAlignment="1">
      <alignment/>
    </xf>
    <xf numFmtId="0" fontId="6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worksheet" Target="worksheets/sheet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Überblick!$A$6:$A$6</c:f>
              <c:strCache>
                <c:ptCount val="1"/>
                <c:pt idx="0">
                  <c:v>Temperatur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Überblick!$B$6:$M$6</c:f>
              <c:numCache>
                <c:ptCount val="12"/>
                <c:pt idx="0">
                  <c:v>10.4</c:v>
                </c:pt>
                <c:pt idx="1">
                  <c:v>15.7</c:v>
                </c:pt>
                <c:pt idx="2">
                  <c:v>14.9</c:v>
                </c:pt>
                <c:pt idx="3">
                  <c:v>18.4</c:v>
                </c:pt>
                <c:pt idx="4">
                  <c:v>27.1</c:v>
                </c:pt>
                <c:pt idx="5">
                  <c:v>29.7</c:v>
                </c:pt>
                <c:pt idx="6">
                  <c:v>27.8</c:v>
                </c:pt>
                <c:pt idx="7">
                  <c:v>27</c:v>
                </c:pt>
                <c:pt idx="8">
                  <c:v>23.2</c:v>
                </c:pt>
                <c:pt idx="9">
                  <c:v>19.1</c:v>
                </c:pt>
                <c:pt idx="10">
                  <c:v>11.9</c:v>
                </c:pt>
                <c:pt idx="11">
                  <c:v>5.5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Überblick!$A$7:$A$7</c:f>
              <c:strCache>
                <c:ptCount val="1"/>
                <c:pt idx="0">
                  <c:v>Temperatur Min.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Überblick!$B$7:$M$7</c:f>
              <c:numCache>
                <c:ptCount val="12"/>
                <c:pt idx="0">
                  <c:v>-6.8</c:v>
                </c:pt>
                <c:pt idx="1">
                  <c:v>-7.6</c:v>
                </c:pt>
                <c:pt idx="2">
                  <c:v>-9.8</c:v>
                </c:pt>
                <c:pt idx="3">
                  <c:v>-5.6</c:v>
                </c:pt>
                <c:pt idx="4">
                  <c:v>3</c:v>
                </c:pt>
                <c:pt idx="5">
                  <c:v>5.6</c:v>
                </c:pt>
                <c:pt idx="6">
                  <c:v>7.5</c:v>
                </c:pt>
                <c:pt idx="7">
                  <c:v>7.4</c:v>
                </c:pt>
                <c:pt idx="8">
                  <c:v>2.2</c:v>
                </c:pt>
                <c:pt idx="9">
                  <c:v>-1.8</c:v>
                </c:pt>
                <c:pt idx="10">
                  <c:v>-6.7</c:v>
                </c:pt>
                <c:pt idx="11">
                  <c:v>-8.5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Überblick!$A$8:$A$8</c:f>
              <c:strCache>
                <c:ptCount val="1"/>
                <c:pt idx="0">
                  <c:v>Windchill-Temperatur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Überblick!$B$8:$M$8</c:f>
              <c:numCache>
                <c:ptCount val="12"/>
                <c:pt idx="0">
                  <c:v>-10</c:v>
                </c:pt>
                <c:pt idx="1">
                  <c:v>-9</c:v>
                </c:pt>
                <c:pt idx="2">
                  <c:v>-13</c:v>
                </c:pt>
                <c:pt idx="3">
                  <c:v>-12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2</c:v>
                </c:pt>
                <c:pt idx="9">
                  <c:v>-6</c:v>
                </c:pt>
                <c:pt idx="10">
                  <c:v>-10</c:v>
                </c:pt>
                <c:pt idx="11">
                  <c:v>-12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Überblick!$A$9:$A$9</c:f>
              <c:strCache>
                <c:ptCount val="1"/>
                <c:pt idx="0">
                  <c:v>Temperatur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Überblick!$B$5:$M$5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Überblick!$B$9:$M$9</c:f>
              <c:numCache>
                <c:ptCount val="12"/>
                <c:pt idx="0">
                  <c:v>4.88</c:v>
                </c:pt>
                <c:pt idx="1">
                  <c:v>6.6</c:v>
                </c:pt>
                <c:pt idx="2">
                  <c:v>5.77</c:v>
                </c:pt>
                <c:pt idx="3">
                  <c:v>9.96</c:v>
                </c:pt>
                <c:pt idx="4">
                  <c:v>18.3</c:v>
                </c:pt>
                <c:pt idx="5">
                  <c:v>20.21</c:v>
                </c:pt>
                <c:pt idx="6">
                  <c:v>21.9</c:v>
                </c:pt>
                <c:pt idx="7">
                  <c:v>21.38</c:v>
                </c:pt>
                <c:pt idx="8">
                  <c:v>15.27</c:v>
                </c:pt>
                <c:pt idx="9">
                  <c:v>12.68</c:v>
                </c:pt>
                <c:pt idx="10">
                  <c:v>5.77</c:v>
                </c:pt>
                <c:pt idx="11">
                  <c:v>1.23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Überblick!$A$10:$A$10</c:f>
              <c:strCache>
                <c:ptCount val="1"/>
                <c:pt idx="0">
                  <c:v>Temperatur Min. ø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Überblick!$B$5:$M$5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Überblick!$B$10:$M$10</c:f>
              <c:numCache>
                <c:ptCount val="12"/>
                <c:pt idx="0">
                  <c:v>-1.06</c:v>
                </c:pt>
                <c:pt idx="1">
                  <c:v>-1.14</c:v>
                </c:pt>
                <c:pt idx="2">
                  <c:v>-1</c:v>
                </c:pt>
                <c:pt idx="3">
                  <c:v>2.31</c:v>
                </c:pt>
                <c:pt idx="4">
                  <c:v>8.64</c:v>
                </c:pt>
                <c:pt idx="5">
                  <c:v>11.65</c:v>
                </c:pt>
                <c:pt idx="6">
                  <c:v>12.01</c:v>
                </c:pt>
                <c:pt idx="7">
                  <c:v>12.42</c:v>
                </c:pt>
                <c:pt idx="8">
                  <c:v>7.97</c:v>
                </c:pt>
                <c:pt idx="9">
                  <c:v>5.95</c:v>
                </c:pt>
                <c:pt idx="10">
                  <c:v>1.13</c:v>
                </c:pt>
                <c:pt idx="11">
                  <c:v>-2.84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Überblick!$A$11:$A$11</c:f>
              <c:strCache>
                <c:ptCount val="1"/>
                <c:pt idx="0">
                  <c:v>Windchill-Temp Min. 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Überblick!$B$11:$M$11</c:f>
              <c:numCache>
                <c:ptCount val="12"/>
                <c:pt idx="0">
                  <c:v>-2.84</c:v>
                </c:pt>
                <c:pt idx="1">
                  <c:v>-2.35</c:v>
                </c:pt>
                <c:pt idx="2">
                  <c:v>-4.32</c:v>
                </c:pt>
                <c:pt idx="3">
                  <c:v>-0.04</c:v>
                </c:pt>
                <c:pt idx="4">
                  <c:v>8.02</c:v>
                </c:pt>
                <c:pt idx="5">
                  <c:v>11.7</c:v>
                </c:pt>
                <c:pt idx="6">
                  <c:v>11.37</c:v>
                </c:pt>
                <c:pt idx="7">
                  <c:v>11.96</c:v>
                </c:pt>
                <c:pt idx="8">
                  <c:v>6.68</c:v>
                </c:pt>
                <c:pt idx="9">
                  <c:v>4.73</c:v>
                </c:pt>
                <c:pt idx="10">
                  <c:v>-0.99</c:v>
                </c:pt>
                <c:pt idx="11">
                  <c:v>-5.3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Überblick!$A$12:$A$12</c:f>
              <c:strCache>
                <c:ptCount val="1"/>
                <c:pt idx="0">
                  <c:v>Temperatur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Überblick!$B$12:$M$12</c:f>
              <c:numCache>
                <c:ptCount val="12"/>
                <c:pt idx="0">
                  <c:v>1.81</c:v>
                </c:pt>
                <c:pt idx="1">
                  <c:v>2.28</c:v>
                </c:pt>
                <c:pt idx="2">
                  <c:v>2.2</c:v>
                </c:pt>
                <c:pt idx="3">
                  <c:v>5.69</c:v>
                </c:pt>
                <c:pt idx="4">
                  <c:v>13.24</c:v>
                </c:pt>
                <c:pt idx="5">
                  <c:v>15.6</c:v>
                </c:pt>
                <c:pt idx="6">
                  <c:v>16.67</c:v>
                </c:pt>
                <c:pt idx="7">
                  <c:v>16.43</c:v>
                </c:pt>
                <c:pt idx="8">
                  <c:v>11.3</c:v>
                </c:pt>
                <c:pt idx="9">
                  <c:v>8.95</c:v>
                </c:pt>
                <c:pt idx="10">
                  <c:v>3.29</c:v>
                </c:pt>
                <c:pt idx="11">
                  <c:v>-0.73</c:v>
                </c:pt>
              </c:numCache>
            </c:numRef>
          </c:val>
          <c:smooth val="1"/>
        </c:ser>
        <c:marker val="1"/>
        <c:axId val="2232752"/>
        <c:axId val="20094769"/>
      </c:lineChart>
      <c:catAx>
        <c:axId val="223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94769"/>
        <c:crosses val="autoZero"/>
        <c:auto val="0"/>
        <c:lblOffset val="100"/>
        <c:noMultiLvlLbl val="0"/>
      </c:catAx>
      <c:valAx>
        <c:axId val="2009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27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Temperaturtage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Überblick!$A$58:$A$58</c:f>
              <c:strCache>
                <c:ptCount val="1"/>
                <c:pt idx="0">
                  <c:v>sehr kalte T. (Tmin.&lt;-10°C)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Überblick!$B$57:$M$57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Überblick!$A$59:$A$59</c:f>
              <c:strCache>
                <c:ptCount val="1"/>
                <c:pt idx="0">
                  <c:v>Eistage (Tmax.&lt;0°C)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Überblick!$B$57:$M$57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Überblick!$B$59:$M$59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2"/>
          <c:order val="2"/>
          <c:tx>
            <c:strRef>
              <c:f>Überblick!$A$60:$A$60</c:f>
              <c:strCache>
                <c:ptCount val="1"/>
                <c:pt idx="0">
                  <c:v>Frosttage (Tmin.&lt;0°C)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Überblick!$B$57:$M$57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Überblick!$B$60:$M$60</c:f>
              <c:numCache>
                <c:ptCount val="12"/>
                <c:pt idx="0">
                  <c:v>18</c:v>
                </c:pt>
                <c:pt idx="1">
                  <c:v>19</c:v>
                </c:pt>
                <c:pt idx="2">
                  <c:v>17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11</c:v>
                </c:pt>
                <c:pt idx="11">
                  <c:v>25</c:v>
                </c:pt>
              </c:numCache>
            </c:numRef>
          </c:val>
        </c:ser>
        <c:ser>
          <c:idx val="3"/>
          <c:order val="3"/>
          <c:tx>
            <c:strRef>
              <c:f>Überblick!$A$61:$A$61</c:f>
              <c:strCache>
                <c:ptCount val="1"/>
                <c:pt idx="0">
                  <c:v>kalte Tage (Tmax.&lt;10°C)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Überblick!$B$57:$M$57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Überblick!$B$61:$M$61</c:f>
              <c:numCache>
                <c:ptCount val="12"/>
                <c:pt idx="0">
                  <c:v>30</c:v>
                </c:pt>
                <c:pt idx="1">
                  <c:v>24</c:v>
                </c:pt>
                <c:pt idx="2">
                  <c:v>24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8</c:v>
                </c:pt>
                <c:pt idx="10">
                  <c:v>23</c:v>
                </c:pt>
                <c:pt idx="11">
                  <c:v>31</c:v>
                </c:pt>
              </c:numCache>
            </c:numRef>
          </c:val>
        </c:ser>
        <c:ser>
          <c:idx val="4"/>
          <c:order val="4"/>
          <c:tx>
            <c:strRef>
              <c:f>Überblick!$A$62:$A$62</c:f>
              <c:strCache>
                <c:ptCount val="1"/>
                <c:pt idx="0">
                  <c:v>warme T. (Tmax.&gt;19.9°C)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Überblick!$B$57:$M$57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16</c:v>
                </c:pt>
                <c:pt idx="6">
                  <c:v>21</c:v>
                </c:pt>
                <c:pt idx="7">
                  <c:v>21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Überblick!$A$63:$A$63</c:f>
              <c:strCache>
                <c:ptCount val="1"/>
                <c:pt idx="0">
                  <c:v>Sommert. (Tmax.&gt;24.9°C)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Überblick!$B$57:$M$57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Überblick!$A$64:$A$64</c:f>
              <c:strCache>
                <c:ptCount val="1"/>
                <c:pt idx="0">
                  <c:v>Hitzetage (Tmax.&gt;29.9°C)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Überblick!$B$57:$M$57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Überblick!$A$65:$A$65</c:f>
              <c:strCache>
                <c:ptCount val="1"/>
                <c:pt idx="0">
                  <c:v>Tropennächte (Tmin.&gt;20°C)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Überblick!$B$57:$M$57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0869002"/>
        <c:axId val="10950107"/>
      </c:bar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50107"/>
        <c:crosses val="autoZero"/>
        <c:auto val="0"/>
        <c:lblOffset val="100"/>
        <c:noMultiLvlLbl val="0"/>
      </c:catAx>
      <c:valAx>
        <c:axId val="10950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6900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Windtage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Überblick!$A$67:$A$67</c:f>
              <c:strCache>
                <c:ptCount val="1"/>
                <c:pt idx="0">
                  <c:v>Windböe Max. &gt;7 Beaufort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Überblick!$B$66:$M$66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Überblick!$B$67:$M$67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Überblick!$A$68:$A$68</c:f>
              <c:strCache>
                <c:ptCount val="1"/>
                <c:pt idx="0">
                  <c:v>Windböe Max. 7 Beaufort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Überblick!$B$66:$M$66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Überblick!$B$68:$M$68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Überblick!$A$69:$A$69</c:f>
              <c:strCache>
                <c:ptCount val="1"/>
                <c:pt idx="0">
                  <c:v>Windböe Max. 6 Beaufort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Überblick!$B$66:$M$66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Überblick!$B$69:$M$69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3"/>
          <c:order val="3"/>
          <c:tx>
            <c:strRef>
              <c:f>Überblick!$A$70:$A$70</c:f>
              <c:strCache>
                <c:ptCount val="1"/>
                <c:pt idx="0">
                  <c:v>Windböe Max. 5 Beaufort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Überblick!$B$66:$M$66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Überblick!$B$70:$M$70</c:f>
              <c:numCache>
                <c:ptCount val="12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5</c:v>
                </c:pt>
                <c:pt idx="6">
                  <c:v>3</c:v>
                </c:pt>
                <c:pt idx="7">
                  <c:v>7</c:v>
                </c:pt>
                <c:pt idx="8">
                  <c:v>12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</c:ser>
        <c:ser>
          <c:idx val="4"/>
          <c:order val="4"/>
          <c:tx>
            <c:strRef>
              <c:f>Überblick!$A$71:$A$71</c:f>
              <c:strCache>
                <c:ptCount val="1"/>
                <c:pt idx="0">
                  <c:v>Windböe Max. 4 Beaufort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Überblick!$B$66:$M$66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Überblick!$B$71:$M$71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13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</c:ser>
        <c:ser>
          <c:idx val="5"/>
          <c:order val="5"/>
          <c:tx>
            <c:strRef>
              <c:f>Überblick!$A$72:$A$72</c:f>
              <c:strCache>
                <c:ptCount val="1"/>
                <c:pt idx="0">
                  <c:v>Windböe Max. 3 Beaufort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Überblick!$B$66:$M$66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Überblick!$B$72:$M$72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8</c:v>
                </c:pt>
                <c:pt idx="11">
                  <c:v>16</c:v>
                </c:pt>
              </c:numCache>
            </c:numRef>
          </c:val>
        </c:ser>
        <c:ser>
          <c:idx val="6"/>
          <c:order val="6"/>
          <c:tx>
            <c:strRef>
              <c:f>Überblick!$A$73:$A$73</c:f>
              <c:strCache>
                <c:ptCount val="1"/>
                <c:pt idx="0">
                  <c:v>Windböe Max. &lt;3 Beaufort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Überblick!$B$66:$M$66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Überblick!$B$73:$M$73</c:f>
              <c:numCache>
                <c:ptCount val="12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axId val="31442100"/>
        <c:axId val="14543445"/>
      </c:bar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43445"/>
        <c:crosses val="autoZero"/>
        <c:auto val="0"/>
        <c:lblOffset val="100"/>
        <c:noMultiLvlLbl val="0"/>
      </c:catAx>
      <c:valAx>
        <c:axId val="14543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421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Niederschlagstage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Überblick!$A$75:$A$75</c:f>
              <c:strCache>
                <c:ptCount val="1"/>
                <c:pt idx="0">
                  <c:v>Niederschlag &gt;0.9mm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Überblick!$B$74:$M$74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Überblick!$B$75:$M$75</c:f>
              <c:numCache>
                <c:ptCount val="12"/>
                <c:pt idx="0">
                  <c:v>9</c:v>
                </c:pt>
                <c:pt idx="1">
                  <c:v>7</c:v>
                </c:pt>
                <c:pt idx="2">
                  <c:v>13</c:v>
                </c:pt>
                <c:pt idx="3">
                  <c:v>15</c:v>
                </c:pt>
                <c:pt idx="4">
                  <c:v>11</c:v>
                </c:pt>
                <c:pt idx="5">
                  <c:v>17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8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Überblick!$A$76:$A$76</c:f>
              <c:strCache>
                <c:ptCount val="1"/>
                <c:pt idx="0">
                  <c:v>Niederschlag &gt;9.9mm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Überblick!$B$74:$M$74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Überblick!$B$76:$M$76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Überblick!$A$77:$A$77</c:f>
              <c:strCache>
                <c:ptCount val="1"/>
                <c:pt idx="0">
                  <c:v>Niederschlag &gt;19.9mm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Überblick!$B$74:$M$74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Überblick!$A$78:$A$78</c:f>
              <c:strCache>
                <c:ptCount val="1"/>
                <c:pt idx="0">
                  <c:v>Niederschlag &gt;49.9mm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Überblick!$B$74:$M$74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782142"/>
        <c:axId val="37168367"/>
      </c:bar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68367"/>
        <c:crosses val="autoZero"/>
        <c:auto val="1"/>
        <c:lblOffset val="100"/>
        <c:noMultiLvlLbl val="0"/>
      </c:catAx>
      <c:valAx>
        <c:axId val="37168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8214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 Tage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Überblick!$A$80</c:f>
              <c:strCache>
                <c:ptCount val="1"/>
                <c:pt idx="0">
                  <c:v>Tage mit Schnee &gt; 0cm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Überblick!$B$79:$M$79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Überblick!$B$80:$M$80</c:f>
              <c:numCache>
                <c:ptCount val="12"/>
                <c:pt idx="0">
                  <c:v>13</c:v>
                </c:pt>
                <c:pt idx="1">
                  <c:v>5</c:v>
                </c:pt>
                <c:pt idx="2">
                  <c:v>15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12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Überblick!$A$81</c:f>
              <c:strCache>
                <c:ptCount val="1"/>
                <c:pt idx="0">
                  <c:v>Tage mit Schnee &gt;= 1cm</c:v>
                </c:pt>
              </c:strCache>
            </c:strRef>
          </c:tx>
          <c:spPr>
            <a:pattFill prst="pct50">
              <a:fgClr>
                <a:srgbClr val="CC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Überblick!$B$79:$M$79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Überblick!$B$81:$M$81</c:f>
              <c:numCache>
                <c:ptCount val="12"/>
                <c:pt idx="0">
                  <c:v>13</c:v>
                </c:pt>
                <c:pt idx="1">
                  <c:v>5</c:v>
                </c:pt>
                <c:pt idx="2">
                  <c:v>15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12</c:v>
                </c:pt>
                <c:pt idx="11">
                  <c:v>31</c:v>
                </c:pt>
              </c:numCache>
            </c:numRef>
          </c:val>
        </c:ser>
        <c:ser>
          <c:idx val="2"/>
          <c:order val="2"/>
          <c:tx>
            <c:strRef>
              <c:f>Überblick!$A$82</c:f>
              <c:strCache>
                <c:ptCount val="1"/>
                <c:pt idx="0">
                  <c:v>Tage mit Schnee &gt;= 5cm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Überblick!$B$79:$M$79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Überblick!$B$82:$M$82</c:f>
              <c:numCache>
                <c:ptCount val="12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11</c:v>
                </c:pt>
                <c:pt idx="11">
                  <c:v>31</c:v>
                </c:pt>
              </c:numCache>
            </c:numRef>
          </c:val>
        </c:ser>
        <c:ser>
          <c:idx val="3"/>
          <c:order val="3"/>
          <c:tx>
            <c:strRef>
              <c:f>Überblick!$A$83</c:f>
              <c:strCache>
                <c:ptCount val="1"/>
                <c:pt idx="0">
                  <c:v>Tage mit Schnee &gt;= 10cm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Überblick!$B$79:$M$79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Überblick!$B$83:$M$83</c:f>
              <c:numCache>
                <c:ptCount val="12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10</c:v>
                </c:pt>
                <c:pt idx="11">
                  <c:v>27</c:v>
                </c:pt>
              </c:numCache>
            </c:numRef>
          </c:val>
        </c:ser>
        <c:ser>
          <c:idx val="4"/>
          <c:order val="4"/>
          <c:tx>
            <c:strRef>
              <c:f>Überblick!$A$84</c:f>
              <c:strCache>
                <c:ptCount val="1"/>
                <c:pt idx="0">
                  <c:v>Tage mit Schnee &gt;= 15cm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Überblick!$B$79:$M$79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Überblick!$B$84:$M$84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22</c:v>
                </c:pt>
              </c:numCache>
            </c:numRef>
          </c:val>
        </c:ser>
        <c:ser>
          <c:idx val="5"/>
          <c:order val="5"/>
          <c:tx>
            <c:strRef>
              <c:f>Überblick!$A$85</c:f>
              <c:strCache>
                <c:ptCount val="1"/>
                <c:pt idx="0">
                  <c:v>Tage mit Schnee &gt;= 20cm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Überblick!$B$79:$M$79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22</c:v>
                </c:pt>
              </c:numCache>
            </c:numRef>
          </c:val>
        </c:ser>
        <c:ser>
          <c:idx val="6"/>
          <c:order val="6"/>
          <c:tx>
            <c:strRef>
              <c:f>Überblick!$A$86</c:f>
              <c:strCache>
                <c:ptCount val="1"/>
                <c:pt idx="0">
                  <c:v>Tage mit Schnee &gt;= 30cm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Überblick!$B$79:$M$79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</c:ser>
        <c:ser>
          <c:idx val="7"/>
          <c:order val="7"/>
          <c:tx>
            <c:strRef>
              <c:f>Überblick!$A$87</c:f>
              <c:strCache>
                <c:ptCount val="1"/>
                <c:pt idx="0">
                  <c:v>Tage mit Schnee &gt;= 40cm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Überblick!$B$79:$M$79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</c:ser>
        <c:ser>
          <c:idx val="8"/>
          <c:order val="8"/>
          <c:tx>
            <c:strRef>
              <c:f>Überblick!$A$88</c:f>
              <c:strCache>
                <c:ptCount val="1"/>
                <c:pt idx="0">
                  <c:v>Tage mit Schnee &gt;= 50cm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Überblick!$B$79:$M$79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Überblick!$A$89</c:f>
              <c:strCache>
                <c:ptCount val="1"/>
                <c:pt idx="0">
                  <c:v>Tage mit Schnee &gt;= 75cm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Überblick!$B$79:$M$79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Überblick!$A$90</c:f>
              <c:strCache>
                <c:ptCount val="1"/>
                <c:pt idx="0">
                  <c:v>Tage mit Schnee &gt;= 100cm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Überblick!$B$79:$M$79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079848"/>
        <c:axId val="57847721"/>
      </c:bar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47721"/>
        <c:crosses val="autoZero"/>
        <c:auto val="0"/>
        <c:lblOffset val="100"/>
        <c:noMultiLvlLbl val="0"/>
      </c:catAx>
      <c:valAx>
        <c:axId val="57847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7984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Wetter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Überblick!$A$92:$A$92</c:f>
              <c:strCache>
                <c:ptCount val="1"/>
                <c:pt idx="0">
                  <c:v>Tage mit Sonne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Überblick!$B$91:$M$91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Überblick!$B$92:$M$92</c:f>
              <c:numCache>
                <c:ptCount val="12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23</c:v>
                </c:pt>
                <c:pt idx="6">
                  <c:v>28</c:v>
                </c:pt>
                <c:pt idx="7">
                  <c:v>29</c:v>
                </c:pt>
                <c:pt idx="8">
                  <c:v>27</c:v>
                </c:pt>
                <c:pt idx="9">
                  <c:v>25</c:v>
                </c:pt>
                <c:pt idx="10">
                  <c:v>23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Überblick!$A$93:$A$93</c:f>
              <c:strCache>
                <c:ptCount val="1"/>
                <c:pt idx="0">
                  <c:v>Tage mit Regen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Überblick!$B$91:$M$91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Überblick!$B$93:$M$93</c:f>
              <c:numCache>
                <c:ptCount val="12"/>
                <c:pt idx="0">
                  <c:v>10</c:v>
                </c:pt>
                <c:pt idx="1">
                  <c:v>9</c:v>
                </c:pt>
                <c:pt idx="2">
                  <c:v>13</c:v>
                </c:pt>
                <c:pt idx="3">
                  <c:v>21</c:v>
                </c:pt>
                <c:pt idx="4">
                  <c:v>14</c:v>
                </c:pt>
                <c:pt idx="5">
                  <c:v>20</c:v>
                </c:pt>
                <c:pt idx="6">
                  <c:v>16</c:v>
                </c:pt>
                <c:pt idx="7">
                  <c:v>16</c:v>
                </c:pt>
                <c:pt idx="8">
                  <c:v>12</c:v>
                </c:pt>
                <c:pt idx="9">
                  <c:v>13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</c:ser>
        <c:ser>
          <c:idx val="2"/>
          <c:order val="2"/>
          <c:tx>
            <c:strRef>
              <c:f>Überblick!$A$94:$A$94</c:f>
              <c:strCache>
                <c:ptCount val="1"/>
                <c:pt idx="0">
                  <c:v>Tage mit Schneefall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Überblick!$B$91:$M$91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Überblick!$B$94:$M$94</c:f>
              <c:numCache>
                <c:ptCount val="12"/>
                <c:pt idx="0">
                  <c:v>5</c:v>
                </c:pt>
                <c:pt idx="1">
                  <c:v>2</c:v>
                </c:pt>
                <c:pt idx="2">
                  <c:v>14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18</c:v>
                </c:pt>
              </c:numCache>
            </c:numRef>
          </c:val>
        </c:ser>
        <c:ser>
          <c:idx val="3"/>
          <c:order val="3"/>
          <c:tx>
            <c:strRef>
              <c:f>Überblick!$A$95:$A$95</c:f>
              <c:strCache>
                <c:ptCount val="1"/>
                <c:pt idx="0">
                  <c:v>Tage mit Niederschlag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Überblick!$B$91:$M$91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Überblick!$B$95:$M$95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23</c:v>
                </c:pt>
                <c:pt idx="3">
                  <c:v>23</c:v>
                </c:pt>
                <c:pt idx="4">
                  <c:v>14</c:v>
                </c:pt>
                <c:pt idx="5">
                  <c:v>20</c:v>
                </c:pt>
                <c:pt idx="6">
                  <c:v>16</c:v>
                </c:pt>
                <c:pt idx="7">
                  <c:v>16</c:v>
                </c:pt>
                <c:pt idx="8">
                  <c:v>12</c:v>
                </c:pt>
                <c:pt idx="9">
                  <c:v>14</c:v>
                </c:pt>
                <c:pt idx="10">
                  <c:v>14</c:v>
                </c:pt>
                <c:pt idx="11">
                  <c:v>20</c:v>
                </c:pt>
              </c:numCache>
            </c:numRef>
          </c:val>
        </c:ser>
        <c:ser>
          <c:idx val="4"/>
          <c:order val="4"/>
          <c:tx>
            <c:strRef>
              <c:f>Überblick!$A$96:$A$96</c:f>
              <c:strCache>
                <c:ptCount val="1"/>
                <c:pt idx="0">
                  <c:v>Tage mit Nebel/Hochnebel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Überblick!$B$91:$M$91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Überblick!$B$96:$M$96</c:f>
              <c:numCache>
                <c:ptCount val="12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3</c:v>
                </c:pt>
                <c:pt idx="8">
                  <c:v>15</c:v>
                </c:pt>
                <c:pt idx="9">
                  <c:v>8</c:v>
                </c:pt>
                <c:pt idx="10">
                  <c:v>7</c:v>
                </c:pt>
                <c:pt idx="11">
                  <c:v>21</c:v>
                </c:pt>
              </c:numCache>
            </c:numRef>
          </c:val>
        </c:ser>
        <c:ser>
          <c:idx val="5"/>
          <c:order val="5"/>
          <c:tx>
            <c:strRef>
              <c:f>Überblick!$A$97:$A$97</c:f>
              <c:strCache>
                <c:ptCount val="1"/>
                <c:pt idx="0">
                  <c:v>Tage mit Gewitter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Überblick!$B$91:$M$91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Überblick!$B$97:$M$97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5</c:v>
                </c:pt>
                <c:pt idx="6">
                  <c:v>9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Überblick!$A$98:$A$98</c:f>
              <c:strCache>
                <c:ptCount val="1"/>
                <c:pt idx="0">
                  <c:v>Tage mit Hagel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Überblick!$B$91:$M$91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Überblick!$B$98:$M$98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Überblick!$A$99:$A$99</c:f>
              <c:strCache>
                <c:ptCount val="1"/>
                <c:pt idx="0">
                  <c:v>Tage mit Unwetter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Überblick!$B$91:$M$91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Überblick!$B$99:$M$99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867442"/>
        <c:axId val="55153795"/>
      </c:bar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53795"/>
        <c:crosses val="autoZero"/>
        <c:auto val="0"/>
        <c:lblOffset val="100"/>
        <c:noMultiLvlLbl val="0"/>
      </c:catAx>
      <c:valAx>
        <c:axId val="5515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6744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Feuchte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Überblick!$A$14:$A$14</c:f>
              <c:strCache>
                <c:ptCount val="1"/>
                <c:pt idx="0">
                  <c:v>Feuchte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Überblick!$B$13:$M$13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Überblick!$B$14:$M$14</c:f>
              <c:numCache>
                <c:ptCount val="12"/>
                <c:pt idx="0">
                  <c:v>95</c:v>
                </c:pt>
                <c:pt idx="1">
                  <c:v>94</c:v>
                </c:pt>
                <c:pt idx="2">
                  <c:v>93</c:v>
                </c:pt>
                <c:pt idx="3">
                  <c:v>95</c:v>
                </c:pt>
                <c:pt idx="4">
                  <c:v>98</c:v>
                </c:pt>
                <c:pt idx="5">
                  <c:v>99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99</c:v>
                </c:pt>
                <c:pt idx="10">
                  <c:v>100</c:v>
                </c:pt>
                <c:pt idx="11">
                  <c:v>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Überblick!$A$15:$A$15</c:f>
              <c:strCache>
                <c:ptCount val="1"/>
                <c:pt idx="0">
                  <c:v>Feuchte Min.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Überblick!$B$13:$M$13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Überblick!$B$15:$M$15</c:f>
              <c:numCache>
                <c:ptCount val="12"/>
                <c:pt idx="0">
                  <c:v>18</c:v>
                </c:pt>
                <c:pt idx="1">
                  <c:v>44</c:v>
                </c:pt>
                <c:pt idx="2">
                  <c:v>37</c:v>
                </c:pt>
                <c:pt idx="3">
                  <c:v>40</c:v>
                </c:pt>
                <c:pt idx="4">
                  <c:v>32</c:v>
                </c:pt>
                <c:pt idx="5">
                  <c:v>34</c:v>
                </c:pt>
                <c:pt idx="6">
                  <c:v>36</c:v>
                </c:pt>
                <c:pt idx="7">
                  <c:v>40</c:v>
                </c:pt>
                <c:pt idx="8">
                  <c:v>54</c:v>
                </c:pt>
                <c:pt idx="9">
                  <c:v>55</c:v>
                </c:pt>
                <c:pt idx="10">
                  <c:v>61</c:v>
                </c:pt>
                <c:pt idx="11">
                  <c:v>67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Überblick!$A$16:$A$16</c:f>
              <c:strCache>
                <c:ptCount val="1"/>
                <c:pt idx="0">
                  <c:v>Feuchte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Überblick!$B$13:$M$13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Überblick!$B$16:$M$16</c:f>
              <c:numCache>
                <c:ptCount val="12"/>
                <c:pt idx="0">
                  <c:v>87.13</c:v>
                </c:pt>
                <c:pt idx="1">
                  <c:v>87.17</c:v>
                </c:pt>
                <c:pt idx="2">
                  <c:v>87.58</c:v>
                </c:pt>
                <c:pt idx="3">
                  <c:v>90.6</c:v>
                </c:pt>
                <c:pt idx="4">
                  <c:v>87.48</c:v>
                </c:pt>
                <c:pt idx="5">
                  <c:v>93.43</c:v>
                </c:pt>
                <c:pt idx="6">
                  <c:v>92.03</c:v>
                </c:pt>
                <c:pt idx="7">
                  <c:v>93.84</c:v>
                </c:pt>
                <c:pt idx="8">
                  <c:v>94.87</c:v>
                </c:pt>
                <c:pt idx="9">
                  <c:v>95.61</c:v>
                </c:pt>
                <c:pt idx="10">
                  <c:v>95.4</c:v>
                </c:pt>
                <c:pt idx="11">
                  <c:v>95.68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Überblick!$A$17:$A$17</c:f>
              <c:strCache>
                <c:ptCount val="1"/>
                <c:pt idx="0">
                  <c:v>Feuchte Min. ø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Überblick!$B$13:$M$13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Überblick!$B$17:$M$17</c:f>
              <c:numCache>
                <c:ptCount val="12"/>
                <c:pt idx="0">
                  <c:v>60.81</c:v>
                </c:pt>
                <c:pt idx="1">
                  <c:v>60.1</c:v>
                </c:pt>
                <c:pt idx="2">
                  <c:v>57.1</c:v>
                </c:pt>
                <c:pt idx="3">
                  <c:v>57.93</c:v>
                </c:pt>
                <c:pt idx="4">
                  <c:v>52.45</c:v>
                </c:pt>
                <c:pt idx="5">
                  <c:v>61.93</c:v>
                </c:pt>
                <c:pt idx="6">
                  <c:v>55.16</c:v>
                </c:pt>
                <c:pt idx="7">
                  <c:v>60.1</c:v>
                </c:pt>
                <c:pt idx="8">
                  <c:v>71.5</c:v>
                </c:pt>
                <c:pt idx="9">
                  <c:v>75.29</c:v>
                </c:pt>
                <c:pt idx="10">
                  <c:v>80</c:v>
                </c:pt>
                <c:pt idx="11">
                  <c:v>80.77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Überblick!$A$18:$A$18</c:f>
              <c:strCache>
                <c:ptCount val="1"/>
                <c:pt idx="0">
                  <c:v>Feuchte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Überblick!$B$13:$M$13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Überblick!$B$18:$M$18</c:f>
              <c:numCache>
                <c:ptCount val="12"/>
                <c:pt idx="0">
                  <c:v>76</c:v>
                </c:pt>
                <c:pt idx="1">
                  <c:v>75.86</c:v>
                </c:pt>
                <c:pt idx="2">
                  <c:v>75.55</c:v>
                </c:pt>
                <c:pt idx="3">
                  <c:v>78.64</c:v>
                </c:pt>
                <c:pt idx="4">
                  <c:v>72.42</c:v>
                </c:pt>
                <c:pt idx="5">
                  <c:v>81</c:v>
                </c:pt>
                <c:pt idx="6">
                  <c:v>76.68</c:v>
                </c:pt>
                <c:pt idx="7">
                  <c:v>80.23</c:v>
                </c:pt>
                <c:pt idx="8">
                  <c:v>85.67</c:v>
                </c:pt>
                <c:pt idx="9">
                  <c:v>88.1</c:v>
                </c:pt>
                <c:pt idx="10">
                  <c:v>89.8</c:v>
                </c:pt>
                <c:pt idx="11">
                  <c:v>89.77</c:v>
                </c:pt>
              </c:numCache>
            </c:numRef>
          </c:val>
          <c:smooth val="1"/>
        </c:ser>
        <c:marker val="1"/>
        <c:axId val="46635194"/>
        <c:axId val="17063563"/>
      </c:line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63563"/>
        <c:crosses val="autoZero"/>
        <c:auto val="0"/>
        <c:lblOffset val="100"/>
        <c:noMultiLvlLbl val="0"/>
      </c:catAx>
      <c:valAx>
        <c:axId val="1706356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3519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Überblick!$A$20:$A$20</c:f>
              <c:strCache>
                <c:ptCount val="1"/>
                <c:pt idx="0">
                  <c:v>Windböe Max.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Überblick!$B$19:$M$19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Überblick!$B$20:$M$20</c:f>
              <c:numCache>
                <c:ptCount val="12"/>
                <c:pt idx="0">
                  <c:v>64.4</c:v>
                </c:pt>
                <c:pt idx="1">
                  <c:v>56.3</c:v>
                </c:pt>
                <c:pt idx="2">
                  <c:v>85.3</c:v>
                </c:pt>
                <c:pt idx="3">
                  <c:v>53</c:v>
                </c:pt>
                <c:pt idx="4">
                  <c:v>45</c:v>
                </c:pt>
                <c:pt idx="5">
                  <c:v>53</c:v>
                </c:pt>
                <c:pt idx="6">
                  <c:v>55</c:v>
                </c:pt>
                <c:pt idx="7">
                  <c:v>58</c:v>
                </c:pt>
                <c:pt idx="8">
                  <c:v>51</c:v>
                </c:pt>
                <c:pt idx="9">
                  <c:v>53</c:v>
                </c:pt>
                <c:pt idx="10">
                  <c:v>69</c:v>
                </c:pt>
                <c:pt idx="11">
                  <c:v>60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Überblick!$A$21:$A$21</c:f>
              <c:strCache>
                <c:ptCount val="1"/>
                <c:pt idx="0">
                  <c:v>Wind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Überblick!$B$19:$M$19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Überblick!$B$21:$M$21</c:f>
              <c:numCache>
                <c:ptCount val="12"/>
                <c:pt idx="0">
                  <c:v>51.6</c:v>
                </c:pt>
                <c:pt idx="1">
                  <c:v>48.3</c:v>
                </c:pt>
                <c:pt idx="2">
                  <c:v>68.8</c:v>
                </c:pt>
                <c:pt idx="3">
                  <c:v>38.9</c:v>
                </c:pt>
                <c:pt idx="4">
                  <c:v>33.8</c:v>
                </c:pt>
                <c:pt idx="5">
                  <c:v>37.1</c:v>
                </c:pt>
                <c:pt idx="6">
                  <c:v>40.8</c:v>
                </c:pt>
                <c:pt idx="7">
                  <c:v>44.9</c:v>
                </c:pt>
                <c:pt idx="8">
                  <c:v>38.7</c:v>
                </c:pt>
                <c:pt idx="9">
                  <c:v>35.5</c:v>
                </c:pt>
                <c:pt idx="10">
                  <c:v>51.5</c:v>
                </c:pt>
                <c:pt idx="11">
                  <c:v>47.2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Überblick!$A$22:$A$22</c:f>
              <c:strCache>
                <c:ptCount val="1"/>
                <c:pt idx="0">
                  <c:v>Windböe minimales Max.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Überblick!$B$19:$M$19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Überblick!$B$22:$M$22</c:f>
              <c:numCache>
                <c:ptCount val="12"/>
                <c:pt idx="0">
                  <c:v>8</c:v>
                </c:pt>
                <c:pt idx="1">
                  <c:v>10</c:v>
                </c:pt>
                <c:pt idx="2">
                  <c:v>11.3</c:v>
                </c:pt>
                <c:pt idx="3">
                  <c:v>11</c:v>
                </c:pt>
                <c:pt idx="4">
                  <c:v>14</c:v>
                </c:pt>
                <c:pt idx="5">
                  <c:v>8</c:v>
                </c:pt>
                <c:pt idx="6">
                  <c:v>17.7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Überblick!$A$23:$A$23</c:f>
              <c:strCache>
                <c:ptCount val="1"/>
                <c:pt idx="0">
                  <c:v>Wind minimales Max.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strRef>
              <c:f>Überblick!$B$19:$M$19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Überblick!$B$23:$M$23</c:f>
              <c:numCache>
                <c:ptCount val="12"/>
                <c:pt idx="0">
                  <c:v>6.6</c:v>
                </c:pt>
                <c:pt idx="1">
                  <c:v>6.6</c:v>
                </c:pt>
                <c:pt idx="2">
                  <c:v>9</c:v>
                </c:pt>
                <c:pt idx="3">
                  <c:v>8.3</c:v>
                </c:pt>
                <c:pt idx="4">
                  <c:v>10.4</c:v>
                </c:pt>
                <c:pt idx="5">
                  <c:v>5.9</c:v>
                </c:pt>
                <c:pt idx="6">
                  <c:v>9.7</c:v>
                </c:pt>
                <c:pt idx="7">
                  <c:v>10.9</c:v>
                </c:pt>
                <c:pt idx="8">
                  <c:v>9.7</c:v>
                </c:pt>
                <c:pt idx="9">
                  <c:v>6.4</c:v>
                </c:pt>
                <c:pt idx="10">
                  <c:v>6.4</c:v>
                </c:pt>
                <c:pt idx="11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Überblick!$A$24:$A$24</c:f>
              <c:strCache>
                <c:ptCount val="1"/>
                <c:pt idx="0">
                  <c:v>Windböe Max. 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Überblick!$B$19:$M$19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Überblick!$B$24:$M$24</c:f>
              <c:numCache>
                <c:ptCount val="12"/>
                <c:pt idx="0">
                  <c:v>24.69</c:v>
                </c:pt>
                <c:pt idx="1">
                  <c:v>22.91</c:v>
                </c:pt>
                <c:pt idx="2">
                  <c:v>42.93</c:v>
                </c:pt>
                <c:pt idx="3">
                  <c:v>30.77</c:v>
                </c:pt>
                <c:pt idx="4">
                  <c:v>28.53</c:v>
                </c:pt>
                <c:pt idx="5">
                  <c:v>24.93</c:v>
                </c:pt>
                <c:pt idx="6">
                  <c:v>29.82</c:v>
                </c:pt>
                <c:pt idx="7">
                  <c:v>26.75</c:v>
                </c:pt>
                <c:pt idx="8">
                  <c:v>27.87</c:v>
                </c:pt>
                <c:pt idx="9">
                  <c:v>24.1</c:v>
                </c:pt>
                <c:pt idx="10">
                  <c:v>23.68</c:v>
                </c:pt>
                <c:pt idx="11">
                  <c:v>21.52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Überblick!$A$25:$A$25</c:f>
              <c:strCache>
                <c:ptCount val="1"/>
                <c:pt idx="0">
                  <c:v>Wind Max. ø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Überblick!$B$19:$M$19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Überblick!$B$25:$M$25</c:f>
              <c:numCache>
                <c:ptCount val="12"/>
                <c:pt idx="0">
                  <c:v>18.57</c:v>
                </c:pt>
                <c:pt idx="1">
                  <c:v>17.36</c:v>
                </c:pt>
                <c:pt idx="2">
                  <c:v>32.72</c:v>
                </c:pt>
                <c:pt idx="3">
                  <c:v>23.44</c:v>
                </c:pt>
                <c:pt idx="4">
                  <c:v>20.83</c:v>
                </c:pt>
                <c:pt idx="5">
                  <c:v>18.01</c:v>
                </c:pt>
                <c:pt idx="6">
                  <c:v>21.07</c:v>
                </c:pt>
                <c:pt idx="7">
                  <c:v>19.75</c:v>
                </c:pt>
                <c:pt idx="8">
                  <c:v>19.53</c:v>
                </c:pt>
                <c:pt idx="9">
                  <c:v>16.72</c:v>
                </c:pt>
                <c:pt idx="10">
                  <c:v>17.63</c:v>
                </c:pt>
                <c:pt idx="11">
                  <c:v>15.93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Überblick!$A$26:$A$26</c:f>
              <c:strCache>
                <c:ptCount val="1"/>
                <c:pt idx="0">
                  <c:v>Windböe Mittel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Überblick!$B$19:$M$19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Überblick!$B$26:$M$26</c:f>
              <c:numCache>
                <c:ptCount val="12"/>
                <c:pt idx="0">
                  <c:v>5.9</c:v>
                </c:pt>
                <c:pt idx="1">
                  <c:v>6.09</c:v>
                </c:pt>
                <c:pt idx="2">
                  <c:v>14.01</c:v>
                </c:pt>
                <c:pt idx="3">
                  <c:v>7.44</c:v>
                </c:pt>
                <c:pt idx="4">
                  <c:v>7.66</c:v>
                </c:pt>
                <c:pt idx="5">
                  <c:v>6.04</c:v>
                </c:pt>
                <c:pt idx="6">
                  <c:v>7.72</c:v>
                </c:pt>
                <c:pt idx="7">
                  <c:v>6.44</c:v>
                </c:pt>
                <c:pt idx="8">
                  <c:v>7.43</c:v>
                </c:pt>
                <c:pt idx="9">
                  <c:v>6.39</c:v>
                </c:pt>
                <c:pt idx="10">
                  <c:v>6.25</c:v>
                </c:pt>
                <c:pt idx="11">
                  <c:v>5.32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Überblick!$A$27:$A$27</c:f>
              <c:strCache>
                <c:ptCount val="1"/>
                <c:pt idx="0">
                  <c:v>Wind Mittel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Überblick!$B$19:$M$19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Überblick!$B$27:$M$27</c:f>
              <c:numCache>
                <c:ptCount val="12"/>
                <c:pt idx="0">
                  <c:v>4.19</c:v>
                </c:pt>
                <c:pt idx="1">
                  <c:v>4.17</c:v>
                </c:pt>
                <c:pt idx="2">
                  <c:v>10.12</c:v>
                </c:pt>
                <c:pt idx="3">
                  <c:v>5.13</c:v>
                </c:pt>
                <c:pt idx="4">
                  <c:v>5.16</c:v>
                </c:pt>
                <c:pt idx="5">
                  <c:v>3.92</c:v>
                </c:pt>
                <c:pt idx="6">
                  <c:v>4.91</c:v>
                </c:pt>
                <c:pt idx="7">
                  <c:v>4.27</c:v>
                </c:pt>
                <c:pt idx="8">
                  <c:v>5.12</c:v>
                </c:pt>
                <c:pt idx="9">
                  <c:v>4.02</c:v>
                </c:pt>
                <c:pt idx="10">
                  <c:v>4.33</c:v>
                </c:pt>
                <c:pt idx="11">
                  <c:v>3.63</c:v>
                </c:pt>
              </c:numCache>
            </c:numRef>
          </c:val>
          <c:smooth val="1"/>
        </c:ser>
        <c:marker val="1"/>
        <c:axId val="19354340"/>
        <c:axId val="39971333"/>
      </c:lineChart>
      <c:catAx>
        <c:axId val="1935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71333"/>
        <c:crosses val="autoZero"/>
        <c:auto val="0"/>
        <c:lblOffset val="100"/>
        <c:noMultiLvlLbl val="0"/>
      </c:catAx>
      <c:valAx>
        <c:axId val="39971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543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Überblick!$A$29:$A$29</c:f>
              <c:strCache>
                <c:ptCount val="1"/>
                <c:pt idx="0">
                  <c:v>Luftdruck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Überblick!$B$28:$M$28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Überblick!$B$29:$M$29</c:f>
              <c:numCache>
                <c:ptCount val="12"/>
                <c:pt idx="0">
                  <c:v>1042.9</c:v>
                </c:pt>
                <c:pt idx="1">
                  <c:v>1043.7</c:v>
                </c:pt>
                <c:pt idx="2">
                  <c:v>1030.2</c:v>
                </c:pt>
                <c:pt idx="3">
                  <c:v>1028.7</c:v>
                </c:pt>
                <c:pt idx="4">
                  <c:v>1024.3</c:v>
                </c:pt>
                <c:pt idx="5">
                  <c:v>1021.5</c:v>
                </c:pt>
                <c:pt idx="6">
                  <c:v>1029.8</c:v>
                </c:pt>
                <c:pt idx="7">
                  <c:v>1022.3</c:v>
                </c:pt>
                <c:pt idx="8">
                  <c:v>1028</c:v>
                </c:pt>
                <c:pt idx="9">
                  <c:v>1033.6</c:v>
                </c:pt>
                <c:pt idx="10">
                  <c:v>1031.8</c:v>
                </c:pt>
                <c:pt idx="11">
                  <c:v>1037.7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Überblick!$A$30:$A$30</c:f>
              <c:strCache>
                <c:ptCount val="1"/>
                <c:pt idx="0">
                  <c:v>Luftdruck Min.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Überblick!$B$28:$M$28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Überblick!$B$30:$M$30</c:f>
              <c:numCache>
                <c:ptCount val="12"/>
                <c:pt idx="0">
                  <c:v>1002.1</c:v>
                </c:pt>
                <c:pt idx="1">
                  <c:v>1007.1</c:v>
                </c:pt>
                <c:pt idx="2">
                  <c:v>987.5</c:v>
                </c:pt>
                <c:pt idx="3">
                  <c:v>990.8</c:v>
                </c:pt>
                <c:pt idx="4">
                  <c:v>1003.2</c:v>
                </c:pt>
                <c:pt idx="5">
                  <c:v>1009.2</c:v>
                </c:pt>
                <c:pt idx="6">
                  <c:v>1007.6</c:v>
                </c:pt>
                <c:pt idx="7">
                  <c:v>1000.8</c:v>
                </c:pt>
                <c:pt idx="8">
                  <c:v>1003.3</c:v>
                </c:pt>
                <c:pt idx="9">
                  <c:v>997.7</c:v>
                </c:pt>
                <c:pt idx="10">
                  <c:v>990.7</c:v>
                </c:pt>
                <c:pt idx="11">
                  <c:v>994.1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Überblick!$A$31:$A$31</c:f>
              <c:strCache>
                <c:ptCount val="1"/>
                <c:pt idx="0">
                  <c:v>Luftdruck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Überblick!$B$28:$M$28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Überblick!$B$31:$M$31</c:f>
              <c:numCache>
                <c:ptCount val="12"/>
                <c:pt idx="0">
                  <c:v>1026.2</c:v>
                </c:pt>
                <c:pt idx="1">
                  <c:v>1031.05</c:v>
                </c:pt>
                <c:pt idx="2">
                  <c:v>1015.64</c:v>
                </c:pt>
                <c:pt idx="3">
                  <c:v>1015.94</c:v>
                </c:pt>
                <c:pt idx="4">
                  <c:v>1014.68</c:v>
                </c:pt>
                <c:pt idx="5">
                  <c:v>1017.24</c:v>
                </c:pt>
                <c:pt idx="6">
                  <c:v>1018.23</c:v>
                </c:pt>
                <c:pt idx="7">
                  <c:v>1017.1</c:v>
                </c:pt>
                <c:pt idx="8">
                  <c:v>1019.28</c:v>
                </c:pt>
                <c:pt idx="9">
                  <c:v>1021.59</c:v>
                </c:pt>
                <c:pt idx="10">
                  <c:v>1019.97</c:v>
                </c:pt>
                <c:pt idx="11">
                  <c:v>1023.1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Überblick!$A$32:$A$32</c:f>
              <c:strCache>
                <c:ptCount val="1"/>
                <c:pt idx="0">
                  <c:v>Luftdruck Min. ø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Überblick!$B$28:$M$28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Überblick!$B$32:$M$32</c:f>
              <c:numCache>
                <c:ptCount val="12"/>
                <c:pt idx="0">
                  <c:v>1019.13</c:v>
                </c:pt>
                <c:pt idx="1">
                  <c:v>1025.68</c:v>
                </c:pt>
                <c:pt idx="2">
                  <c:v>1008.09</c:v>
                </c:pt>
                <c:pt idx="3">
                  <c:v>1008.9</c:v>
                </c:pt>
                <c:pt idx="4">
                  <c:v>1010.82</c:v>
                </c:pt>
                <c:pt idx="5">
                  <c:v>1014.16</c:v>
                </c:pt>
                <c:pt idx="6">
                  <c:v>1013.58</c:v>
                </c:pt>
                <c:pt idx="7">
                  <c:v>1013.04</c:v>
                </c:pt>
                <c:pt idx="8">
                  <c:v>1015.11</c:v>
                </c:pt>
                <c:pt idx="9">
                  <c:v>1016.35</c:v>
                </c:pt>
                <c:pt idx="10">
                  <c:v>1012.77</c:v>
                </c:pt>
                <c:pt idx="11">
                  <c:v>1016.24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Überblick!$A$33:$A$33</c:f>
              <c:strCache>
                <c:ptCount val="1"/>
                <c:pt idx="0">
                  <c:v>Luftdruck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Überblick!$B$28:$M$28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Überblick!$B$33:$M$33</c:f>
              <c:numCache>
                <c:ptCount val="12"/>
                <c:pt idx="0">
                  <c:v>1022.83</c:v>
                </c:pt>
                <c:pt idx="1">
                  <c:v>1028.39</c:v>
                </c:pt>
                <c:pt idx="2">
                  <c:v>1011.68</c:v>
                </c:pt>
                <c:pt idx="3">
                  <c:v>1012.9</c:v>
                </c:pt>
                <c:pt idx="4">
                  <c:v>1012.8</c:v>
                </c:pt>
                <c:pt idx="5">
                  <c:v>1015.71</c:v>
                </c:pt>
                <c:pt idx="6">
                  <c:v>1015.7</c:v>
                </c:pt>
                <c:pt idx="7">
                  <c:v>1014.99</c:v>
                </c:pt>
                <c:pt idx="8">
                  <c:v>1017.03</c:v>
                </c:pt>
                <c:pt idx="9">
                  <c:v>1018.68</c:v>
                </c:pt>
                <c:pt idx="10">
                  <c:v>1016.48</c:v>
                </c:pt>
                <c:pt idx="11">
                  <c:v>1019.51</c:v>
                </c:pt>
              </c:numCache>
            </c:numRef>
          </c:val>
          <c:smooth val="1"/>
        </c:ser>
        <c:marker val="1"/>
        <c:axId val="24197678"/>
        <c:axId val="16452511"/>
      </c:line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52511"/>
        <c:crosses val="autoZero"/>
        <c:auto val="0"/>
        <c:lblOffset val="100"/>
        <c:noMultiLvlLbl val="0"/>
      </c:catAx>
      <c:valAx>
        <c:axId val="16452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976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Überblick!$A$35:$A$35</c:f>
              <c:strCache>
                <c:ptCount val="1"/>
                <c:pt idx="0">
                  <c:v>Niederschlag Monat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Überblick!$B$34:$M$34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Überblick!$B$35:$M$35</c:f>
              <c:numCache>
                <c:ptCount val="12"/>
                <c:pt idx="0">
                  <c:v>49.4</c:v>
                </c:pt>
                <c:pt idx="1">
                  <c:v>34.4</c:v>
                </c:pt>
                <c:pt idx="2">
                  <c:v>55.6</c:v>
                </c:pt>
                <c:pt idx="3">
                  <c:v>140.4</c:v>
                </c:pt>
                <c:pt idx="4">
                  <c:v>38.2</c:v>
                </c:pt>
                <c:pt idx="5">
                  <c:v>116</c:v>
                </c:pt>
                <c:pt idx="6">
                  <c:v>124</c:v>
                </c:pt>
                <c:pt idx="7">
                  <c:v>88</c:v>
                </c:pt>
                <c:pt idx="8">
                  <c:v>102.6</c:v>
                </c:pt>
                <c:pt idx="9">
                  <c:v>92.2</c:v>
                </c:pt>
                <c:pt idx="10">
                  <c:v>29.6</c:v>
                </c:pt>
                <c:pt idx="11">
                  <c:v>58.8</c:v>
                </c:pt>
              </c:numCache>
            </c:numRef>
          </c:val>
        </c:ser>
        <c:ser>
          <c:idx val="1"/>
          <c:order val="1"/>
          <c:tx>
            <c:strRef>
              <c:f>Überblick!$A$36:$A$36</c:f>
              <c:strCache>
                <c:ptCount val="1"/>
                <c:pt idx="0">
                  <c:v>Niederschlag Tag Max.</c:v>
                </c:pt>
              </c:strCache>
            </c:strRef>
          </c:tx>
          <c:spPr>
            <a:solidFill>
              <a:srgbClr val="9999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Überblick!$B$34:$M$34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Überblick!$B$36:$M$36</c:f>
              <c:numCache>
                <c:ptCount val="12"/>
                <c:pt idx="0">
                  <c:v>12.6</c:v>
                </c:pt>
                <c:pt idx="1">
                  <c:v>13</c:v>
                </c:pt>
                <c:pt idx="2">
                  <c:v>9.8</c:v>
                </c:pt>
                <c:pt idx="3">
                  <c:v>32</c:v>
                </c:pt>
                <c:pt idx="4">
                  <c:v>10.8</c:v>
                </c:pt>
                <c:pt idx="5">
                  <c:v>27.6</c:v>
                </c:pt>
                <c:pt idx="6">
                  <c:v>25</c:v>
                </c:pt>
                <c:pt idx="7">
                  <c:v>33.4</c:v>
                </c:pt>
                <c:pt idx="8">
                  <c:v>32</c:v>
                </c:pt>
                <c:pt idx="9">
                  <c:v>9.6</c:v>
                </c:pt>
                <c:pt idx="10">
                  <c:v>6.2</c:v>
                </c:pt>
                <c:pt idx="11">
                  <c:v>17.6</c:v>
                </c:pt>
              </c:numCache>
            </c:numRef>
          </c:val>
        </c:ser>
        <c:ser>
          <c:idx val="2"/>
          <c:order val="2"/>
          <c:tx>
            <c:strRef>
              <c:f>Überblick!$A$37:$A$37</c:f>
              <c:strCache>
                <c:ptCount val="1"/>
                <c:pt idx="0">
                  <c:v>Niederschlag Tag ø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Überblick!$B$34:$M$34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Überblick!$B$37:$M$37</c:f>
              <c:numCache>
                <c:ptCount val="12"/>
                <c:pt idx="0">
                  <c:v>1.59</c:v>
                </c:pt>
                <c:pt idx="1">
                  <c:v>1.19</c:v>
                </c:pt>
                <c:pt idx="2">
                  <c:v>1.79</c:v>
                </c:pt>
                <c:pt idx="3">
                  <c:v>4.68</c:v>
                </c:pt>
                <c:pt idx="4">
                  <c:v>1.23</c:v>
                </c:pt>
                <c:pt idx="5">
                  <c:v>3.86</c:v>
                </c:pt>
                <c:pt idx="6">
                  <c:v>4</c:v>
                </c:pt>
                <c:pt idx="7">
                  <c:v>2.84</c:v>
                </c:pt>
                <c:pt idx="8">
                  <c:v>3.42</c:v>
                </c:pt>
                <c:pt idx="9">
                  <c:v>2.97</c:v>
                </c:pt>
                <c:pt idx="10">
                  <c:v>0.99</c:v>
                </c:pt>
                <c:pt idx="11">
                  <c:v>1.9</c:v>
                </c:pt>
              </c:numCache>
            </c:numRef>
          </c:val>
        </c:ser>
        <c:ser>
          <c:idx val="3"/>
          <c:order val="3"/>
          <c:tx>
            <c:strRef>
              <c:f>Überblick!$A$38:$A$38</c:f>
              <c:strCache>
                <c:ptCount val="1"/>
                <c:pt idx="0">
                  <c:v>Niederschlagsrate Max.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Überblick!$B$34:$M$34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Überblick!$B$38:$M$38</c:f>
              <c:numCache>
                <c:ptCount val="12"/>
                <c:pt idx="0">
                  <c:v>10.8</c:v>
                </c:pt>
                <c:pt idx="1">
                  <c:v>8.4</c:v>
                </c:pt>
                <c:pt idx="2">
                  <c:v>11.4</c:v>
                </c:pt>
                <c:pt idx="3">
                  <c:v>17.8</c:v>
                </c:pt>
                <c:pt idx="4">
                  <c:v>74.8</c:v>
                </c:pt>
                <c:pt idx="5">
                  <c:v>106.6</c:v>
                </c:pt>
                <c:pt idx="6">
                  <c:v>78.4</c:v>
                </c:pt>
                <c:pt idx="7">
                  <c:v>81.2</c:v>
                </c:pt>
                <c:pt idx="8">
                  <c:v>67.8</c:v>
                </c:pt>
                <c:pt idx="9">
                  <c:v>34.2</c:v>
                </c:pt>
                <c:pt idx="10">
                  <c:v>23.2</c:v>
                </c:pt>
                <c:pt idx="11">
                  <c:v>7.8</c:v>
                </c:pt>
              </c:numCache>
            </c:numRef>
          </c:val>
        </c:ser>
        <c:axId val="13854872"/>
        <c:axId val="57584985"/>
      </c:barChart>
      <c:catAx>
        <c:axId val="13854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84985"/>
        <c:crosses val="autoZero"/>
        <c:auto val="0"/>
        <c:lblOffset val="100"/>
        <c:noMultiLvlLbl val="0"/>
      </c:catAx>
      <c:valAx>
        <c:axId val="57584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548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Sonnenscheindauer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Überblick!$A$40:$A$40</c:f>
              <c:strCache>
                <c:ptCount val="1"/>
                <c:pt idx="0">
                  <c:v>Sonnenscheindauer Monat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Überblick!$B$39:$M$39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Überblick!$B$40:$M$40</c:f>
              <c:numCache>
                <c:ptCount val="12"/>
                <c:pt idx="0">
                  <c:v>68.9</c:v>
                </c:pt>
                <c:pt idx="1">
                  <c:v>143.57</c:v>
                </c:pt>
                <c:pt idx="2">
                  <c:v>108.67</c:v>
                </c:pt>
                <c:pt idx="3">
                  <c:v>102.5</c:v>
                </c:pt>
                <c:pt idx="4">
                  <c:v>199.17</c:v>
                </c:pt>
                <c:pt idx="5">
                  <c:v>145.33</c:v>
                </c:pt>
                <c:pt idx="6">
                  <c:v>211.45</c:v>
                </c:pt>
                <c:pt idx="7">
                  <c:v>189.08</c:v>
                </c:pt>
                <c:pt idx="8">
                  <c:v>125.3</c:v>
                </c:pt>
                <c:pt idx="9">
                  <c:v>92.17</c:v>
                </c:pt>
                <c:pt idx="10">
                  <c:v>53.38</c:v>
                </c:pt>
                <c:pt idx="11">
                  <c:v>34.93</c:v>
                </c:pt>
              </c:numCache>
            </c:numRef>
          </c:val>
        </c:ser>
        <c:ser>
          <c:idx val="1"/>
          <c:order val="1"/>
          <c:tx>
            <c:strRef>
              <c:f>Überblick!$A$41:$A$41</c:f>
              <c:strCache>
                <c:ptCount val="1"/>
                <c:pt idx="0">
                  <c:v>Sonnenscheindauer Max.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Überblick!$B$39:$M$39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Überblick!$B$41:$M$41</c:f>
              <c:numCache>
                <c:ptCount val="12"/>
                <c:pt idx="0">
                  <c:v>5.35</c:v>
                </c:pt>
                <c:pt idx="1">
                  <c:v>7.9</c:v>
                </c:pt>
                <c:pt idx="2">
                  <c:v>8.97</c:v>
                </c:pt>
                <c:pt idx="3">
                  <c:v>11.63</c:v>
                </c:pt>
                <c:pt idx="4">
                  <c:v>11.47</c:v>
                </c:pt>
                <c:pt idx="5">
                  <c:v>11.75</c:v>
                </c:pt>
                <c:pt idx="6">
                  <c:v>11.65</c:v>
                </c:pt>
                <c:pt idx="7">
                  <c:v>11.12</c:v>
                </c:pt>
                <c:pt idx="8">
                  <c:v>8.97</c:v>
                </c:pt>
                <c:pt idx="9">
                  <c:v>7.58</c:v>
                </c:pt>
                <c:pt idx="10">
                  <c:v>5.1</c:v>
                </c:pt>
                <c:pt idx="11">
                  <c:v>3.58</c:v>
                </c:pt>
              </c:numCache>
            </c:numRef>
          </c:val>
        </c:ser>
        <c:ser>
          <c:idx val="2"/>
          <c:order val="2"/>
          <c:tx>
            <c:strRef>
              <c:f>Überblick!$A$42:$A$42</c:f>
              <c:strCache>
                <c:ptCount val="1"/>
                <c:pt idx="0">
                  <c:v>Sonnenscheindauer Tag ø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Überblick!$B$39:$M$39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Überblick!$B$42:$M$42</c:f>
              <c:numCache>
                <c:ptCount val="12"/>
                <c:pt idx="0">
                  <c:v>2.22</c:v>
                </c:pt>
                <c:pt idx="1">
                  <c:v>4.95</c:v>
                </c:pt>
                <c:pt idx="2">
                  <c:v>3.48</c:v>
                </c:pt>
                <c:pt idx="3">
                  <c:v>3.45</c:v>
                </c:pt>
                <c:pt idx="4">
                  <c:v>6.42</c:v>
                </c:pt>
                <c:pt idx="5">
                  <c:v>4.83</c:v>
                </c:pt>
                <c:pt idx="6">
                  <c:v>6.82</c:v>
                </c:pt>
                <c:pt idx="7">
                  <c:v>6.08</c:v>
                </c:pt>
                <c:pt idx="8">
                  <c:v>4.17</c:v>
                </c:pt>
                <c:pt idx="9">
                  <c:v>3.15</c:v>
                </c:pt>
                <c:pt idx="10">
                  <c:v>1.87</c:v>
                </c:pt>
                <c:pt idx="11">
                  <c:v>1.12</c:v>
                </c:pt>
              </c:numCache>
            </c:numRef>
          </c:val>
        </c:ser>
        <c:axId val="48502818"/>
        <c:axId val="33872179"/>
      </c:barChart>
      <c:catAx>
        <c:axId val="4850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72179"/>
        <c:crosses val="autoZero"/>
        <c:auto val="0"/>
        <c:lblOffset val="100"/>
        <c:noMultiLvlLbl val="0"/>
      </c:catAx>
      <c:valAx>
        <c:axId val="3387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Stunden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028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Überblick!$A$44:$A$44</c:f>
              <c:strCache>
                <c:ptCount val="1"/>
                <c:pt idx="0">
                  <c:v>Solar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Überblick!$B$43:$M$43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Überblick!$B$44:$M$44</c:f>
              <c:numCache>
                <c:ptCount val="12"/>
                <c:pt idx="0">
                  <c:v>645</c:v>
                </c:pt>
                <c:pt idx="1">
                  <c:v>694</c:v>
                </c:pt>
                <c:pt idx="2">
                  <c:v>1213</c:v>
                </c:pt>
                <c:pt idx="3">
                  <c:v>1199</c:v>
                </c:pt>
                <c:pt idx="4">
                  <c:v>1223</c:v>
                </c:pt>
                <c:pt idx="5">
                  <c:v>1276</c:v>
                </c:pt>
                <c:pt idx="6">
                  <c:v>1359</c:v>
                </c:pt>
                <c:pt idx="7">
                  <c:v>1292</c:v>
                </c:pt>
                <c:pt idx="8">
                  <c:v>1028</c:v>
                </c:pt>
                <c:pt idx="9">
                  <c:v>889</c:v>
                </c:pt>
                <c:pt idx="10">
                  <c:v>605</c:v>
                </c:pt>
                <c:pt idx="11">
                  <c:v>541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Überblick!$A$45:$A$45</c:f>
              <c:strCache>
                <c:ptCount val="1"/>
                <c:pt idx="0">
                  <c:v>Solar minimales Max.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Überblick!$B$43:$M$43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Überblick!$B$45:$M$45</c:f>
              <c:numCache>
                <c:ptCount val="12"/>
                <c:pt idx="0">
                  <c:v>39</c:v>
                </c:pt>
                <c:pt idx="1">
                  <c:v>163</c:v>
                </c:pt>
                <c:pt idx="2">
                  <c:v>93</c:v>
                </c:pt>
                <c:pt idx="3">
                  <c:v>102</c:v>
                </c:pt>
                <c:pt idx="4">
                  <c:v>304</c:v>
                </c:pt>
                <c:pt idx="5">
                  <c:v>234</c:v>
                </c:pt>
                <c:pt idx="6">
                  <c:v>367</c:v>
                </c:pt>
                <c:pt idx="7">
                  <c:v>244</c:v>
                </c:pt>
                <c:pt idx="8">
                  <c:v>109</c:v>
                </c:pt>
                <c:pt idx="9">
                  <c:v>77</c:v>
                </c:pt>
                <c:pt idx="10">
                  <c:v>54</c:v>
                </c:pt>
                <c:pt idx="11">
                  <c:v>19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Überblick!$A$46:$A$46</c:f>
              <c:strCache>
                <c:ptCount val="1"/>
                <c:pt idx="0">
                  <c:v>Solar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Überblick!$B$43:$M$43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Überblick!$B$46:$M$46</c:f>
              <c:numCache>
                <c:ptCount val="12"/>
                <c:pt idx="0">
                  <c:v>337.9</c:v>
                </c:pt>
                <c:pt idx="1">
                  <c:v>517.66</c:v>
                </c:pt>
                <c:pt idx="2">
                  <c:v>723.32</c:v>
                </c:pt>
                <c:pt idx="3">
                  <c:v>837.8</c:v>
                </c:pt>
                <c:pt idx="4">
                  <c:v>958.1</c:v>
                </c:pt>
                <c:pt idx="5">
                  <c:v>910.93</c:v>
                </c:pt>
                <c:pt idx="6">
                  <c:v>1008.71</c:v>
                </c:pt>
                <c:pt idx="7">
                  <c:v>947.84</c:v>
                </c:pt>
                <c:pt idx="8">
                  <c:v>734.27</c:v>
                </c:pt>
                <c:pt idx="9">
                  <c:v>539.65</c:v>
                </c:pt>
                <c:pt idx="10">
                  <c:v>355.4</c:v>
                </c:pt>
                <c:pt idx="11">
                  <c:v>236.48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Überblick!$A$47:$A$47</c:f>
              <c:strCache>
                <c:ptCount val="1"/>
                <c:pt idx="0">
                  <c:v>Solar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Überblick!$B$43:$M$43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Überblick!$B$47:$M$47</c:f>
              <c:numCache>
                <c:ptCount val="12"/>
                <c:pt idx="0">
                  <c:v>116.23</c:v>
                </c:pt>
                <c:pt idx="1">
                  <c:v>224.14</c:v>
                </c:pt>
                <c:pt idx="2">
                  <c:v>224.06</c:v>
                </c:pt>
                <c:pt idx="3">
                  <c:v>248.61</c:v>
                </c:pt>
                <c:pt idx="4">
                  <c:v>348.06</c:v>
                </c:pt>
                <c:pt idx="5">
                  <c:v>309.17</c:v>
                </c:pt>
                <c:pt idx="6">
                  <c:v>368.23</c:v>
                </c:pt>
                <c:pt idx="7">
                  <c:v>327.42</c:v>
                </c:pt>
                <c:pt idx="8">
                  <c:v>258.47</c:v>
                </c:pt>
                <c:pt idx="9">
                  <c:v>193.26</c:v>
                </c:pt>
                <c:pt idx="10">
                  <c:v>114.03</c:v>
                </c:pt>
                <c:pt idx="11">
                  <c:v>77.65</c:v>
                </c:pt>
              </c:numCache>
            </c:numRef>
          </c:val>
          <c:smooth val="1"/>
        </c:ser>
        <c:marker val="1"/>
        <c:axId val="36414156"/>
        <c:axId val="59291949"/>
      </c:lineChart>
      <c:catAx>
        <c:axId val="3641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91949"/>
        <c:crosses val="autoZero"/>
        <c:auto val="0"/>
        <c:lblOffset val="100"/>
        <c:noMultiLvlLbl val="0"/>
      </c:catAx>
      <c:valAx>
        <c:axId val="5929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141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UV-Index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Überblick!$A$49:$A$49</c:f>
              <c:strCache>
                <c:ptCount val="1"/>
                <c:pt idx="0">
                  <c:v>UV-Index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Überblick!$B$48:$M$48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Überblick!$B$49:$M$49</c:f>
              <c:numCache>
                <c:ptCount val="12"/>
                <c:pt idx="0">
                  <c:v>1.6</c:v>
                </c:pt>
                <c:pt idx="1">
                  <c:v>3.2</c:v>
                </c:pt>
                <c:pt idx="2">
                  <c:v>5.1</c:v>
                </c:pt>
                <c:pt idx="3">
                  <c:v>7.6</c:v>
                </c:pt>
                <c:pt idx="4">
                  <c:v>9.9</c:v>
                </c:pt>
                <c:pt idx="5">
                  <c:v>11.3</c:v>
                </c:pt>
                <c:pt idx="6">
                  <c:v>11.3</c:v>
                </c:pt>
                <c:pt idx="7">
                  <c:v>11.1</c:v>
                </c:pt>
                <c:pt idx="8">
                  <c:v>7</c:v>
                </c:pt>
                <c:pt idx="9">
                  <c:v>4.6</c:v>
                </c:pt>
                <c:pt idx="10">
                  <c:v>1.8</c:v>
                </c:pt>
                <c:pt idx="11">
                  <c:v>1.1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Überblick!$A$50:$A$50</c:f>
              <c:strCache>
                <c:ptCount val="1"/>
                <c:pt idx="0">
                  <c:v>UV-Index minimales Max.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Überblick!$B$48:$M$48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Überblick!$B$50:$M$50</c:f>
              <c:numCache>
                <c:ptCount val="12"/>
                <c:pt idx="0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0.8</c:v>
                </c:pt>
                <c:pt idx="4">
                  <c:v>2.2</c:v>
                </c:pt>
                <c:pt idx="5">
                  <c:v>2.4</c:v>
                </c:pt>
                <c:pt idx="6">
                  <c:v>4</c:v>
                </c:pt>
                <c:pt idx="7">
                  <c:v>2.1</c:v>
                </c:pt>
                <c:pt idx="8">
                  <c:v>1</c:v>
                </c:pt>
                <c:pt idx="9">
                  <c:v>0.6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Überblick!$A$51:$A$51</c:f>
              <c:strCache>
                <c:ptCount val="1"/>
                <c:pt idx="0">
                  <c:v>UV-Index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Überblick!$B$48:$M$48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Überblick!$B$51:$M$51</c:f>
              <c:numCache>
                <c:ptCount val="12"/>
                <c:pt idx="0">
                  <c:v>0.94</c:v>
                </c:pt>
                <c:pt idx="1">
                  <c:v>2.08</c:v>
                </c:pt>
                <c:pt idx="2">
                  <c:v>3.41</c:v>
                </c:pt>
                <c:pt idx="3">
                  <c:v>4.78</c:v>
                </c:pt>
                <c:pt idx="4">
                  <c:v>7.09</c:v>
                </c:pt>
                <c:pt idx="5">
                  <c:v>7.52</c:v>
                </c:pt>
                <c:pt idx="6">
                  <c:v>8.96</c:v>
                </c:pt>
                <c:pt idx="7">
                  <c:v>7.85</c:v>
                </c:pt>
                <c:pt idx="8">
                  <c:v>4.75</c:v>
                </c:pt>
                <c:pt idx="9">
                  <c:v>2.65</c:v>
                </c:pt>
                <c:pt idx="10">
                  <c:v>1.09</c:v>
                </c:pt>
                <c:pt idx="11">
                  <c:v>0.59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Überblick!$A$52:$A$52</c:f>
              <c:strCache>
                <c:ptCount val="1"/>
                <c:pt idx="0">
                  <c:v>UV-Index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Überblick!$B$48:$M$48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Überblick!$B$52:$M$52</c:f>
              <c:numCache>
                <c:ptCount val="12"/>
                <c:pt idx="0">
                  <c:v>0.72</c:v>
                </c:pt>
                <c:pt idx="1">
                  <c:v>1.31</c:v>
                </c:pt>
                <c:pt idx="2">
                  <c:v>1.65</c:v>
                </c:pt>
                <c:pt idx="3">
                  <c:v>2.03</c:v>
                </c:pt>
                <c:pt idx="4">
                  <c:v>3.1</c:v>
                </c:pt>
                <c:pt idx="5">
                  <c:v>3.21</c:v>
                </c:pt>
                <c:pt idx="6">
                  <c:v>3.94</c:v>
                </c:pt>
                <c:pt idx="7">
                  <c:v>3.2</c:v>
                </c:pt>
                <c:pt idx="8">
                  <c:v>2.23</c:v>
                </c:pt>
                <c:pt idx="9">
                  <c:v>1.42</c:v>
                </c:pt>
                <c:pt idx="10">
                  <c:v>0.76</c:v>
                </c:pt>
                <c:pt idx="11">
                  <c:v>0.49</c:v>
                </c:pt>
              </c:numCache>
            </c:numRef>
          </c:val>
          <c:smooth val="1"/>
        </c:ser>
        <c:marker val="1"/>
        <c:axId val="63865494"/>
        <c:axId val="37918535"/>
      </c:lineChart>
      <c:catAx>
        <c:axId val="6386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18535"/>
        <c:crosses val="autoZero"/>
        <c:auto val="0"/>
        <c:lblOffset val="100"/>
        <c:noMultiLvlLbl val="0"/>
      </c:catAx>
      <c:valAx>
        <c:axId val="37918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654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Überblick!$A$54:$A$54</c:f>
              <c:strCache>
                <c:ptCount val="1"/>
                <c:pt idx="0">
                  <c:v>Neuschneesumme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Überblick!$B$53:$M$53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Überblick!$B$54:$M$54</c:f>
              <c:numCache>
                <c:ptCount val="12"/>
                <c:pt idx="9">
                  <c:v>30</c:v>
                </c:pt>
                <c:pt idx="10">
                  <c:v>21</c:v>
                </c:pt>
                <c:pt idx="11">
                  <c:v>66.5</c:v>
                </c:pt>
              </c:numCache>
            </c:numRef>
          </c:val>
        </c:ser>
        <c:ser>
          <c:idx val="1"/>
          <c:order val="1"/>
          <c:tx>
            <c:strRef>
              <c:f>Überblick!$A$55:$A$55</c:f>
              <c:strCache>
                <c:ptCount val="1"/>
                <c:pt idx="0">
                  <c:v>Schneehöhe Max.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Überblick!$B$53:$M$53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Überblick!$B$55:$M$55</c:f>
              <c:numCache>
                <c:ptCount val="12"/>
                <c:pt idx="0">
                  <c:v>12</c:v>
                </c:pt>
                <c:pt idx="1">
                  <c:v>15</c:v>
                </c:pt>
                <c:pt idx="2">
                  <c:v>19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</c:v>
                </c:pt>
                <c:pt idx="10">
                  <c:v>17</c:v>
                </c:pt>
                <c:pt idx="11">
                  <c:v>48</c:v>
                </c:pt>
              </c:numCache>
            </c:numRef>
          </c:val>
        </c:ser>
        <c:ser>
          <c:idx val="2"/>
          <c:order val="2"/>
          <c:tx>
            <c:strRef>
              <c:f>Überblick!$A$56:$A$56</c:f>
              <c:strCache>
                <c:ptCount val="1"/>
                <c:pt idx="0">
                  <c:v>Schneehöhe Tag ø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Überblick!$B$53:$M$53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Überblick!$B$56:$M$56</c:f>
              <c:numCache>
                <c:ptCount val="12"/>
                <c:pt idx="0">
                  <c:v>3.74</c:v>
                </c:pt>
                <c:pt idx="1">
                  <c:v>1.9</c:v>
                </c:pt>
                <c:pt idx="2">
                  <c:v>4.34</c:v>
                </c:pt>
                <c:pt idx="3">
                  <c:v>0.35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1.94</c:v>
                </c:pt>
                <c:pt idx="10">
                  <c:v>4.62</c:v>
                </c:pt>
                <c:pt idx="11">
                  <c:v>23.77</c:v>
                </c:pt>
              </c:numCache>
            </c:numRef>
          </c:val>
        </c:ser>
        <c:axId val="5722496"/>
        <c:axId val="51502465"/>
      </c:barChart>
      <c:catAx>
        <c:axId val="5722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02465"/>
        <c:crosses val="autoZero"/>
        <c:auto val="0"/>
        <c:lblOffset val="100"/>
        <c:noMultiLvlLbl val="0"/>
      </c:catAx>
      <c:valAx>
        <c:axId val="51502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249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 zoomScale="10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Scale="10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m10"/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m11"/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10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10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10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Q99"/>
  <sheetViews>
    <sheetView tabSelected="1" workbookViewId="0" topLeftCell="A1">
      <selection activeCell="P65" sqref="P65"/>
    </sheetView>
  </sheetViews>
  <sheetFormatPr defaultColWidth="11.421875" defaultRowHeight="12.75"/>
  <cols>
    <col min="1" max="1" width="24.421875" style="0" customWidth="1"/>
    <col min="14" max="14" width="14.7109375" style="0" customWidth="1"/>
  </cols>
  <sheetData>
    <row r="1" ht="20.25">
      <c r="A1" s="1" t="s">
        <v>0</v>
      </c>
    </row>
    <row r="3" spans="1:8" ht="12.75">
      <c r="A3" s="2" t="s">
        <v>122</v>
      </c>
      <c r="H3" s="2"/>
    </row>
    <row r="5" spans="2:17" ht="12.7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s="9" t="s">
        <v>65</v>
      </c>
      <c r="O5" s="7" t="s">
        <v>66</v>
      </c>
      <c r="P5" s="13" t="s">
        <v>123</v>
      </c>
      <c r="Q5" s="14"/>
    </row>
    <row r="6" spans="1:15" ht="12.75">
      <c r="A6" t="s">
        <v>17</v>
      </c>
      <c r="B6">
        <v>10.4</v>
      </c>
      <c r="C6">
        <v>15.7</v>
      </c>
      <c r="D6">
        <v>14.9</v>
      </c>
      <c r="E6">
        <v>18.4</v>
      </c>
      <c r="F6">
        <v>27.1</v>
      </c>
      <c r="G6">
        <v>29.7</v>
      </c>
      <c r="H6">
        <v>27.8</v>
      </c>
      <c r="I6">
        <v>27</v>
      </c>
      <c r="J6">
        <v>23.2</v>
      </c>
      <c r="K6">
        <v>19.1</v>
      </c>
      <c r="L6">
        <v>11.9</v>
      </c>
      <c r="M6">
        <v>5.5</v>
      </c>
      <c r="N6" s="10">
        <f aca="true" t="shared" si="0" ref="N6:N11">AVERAGE(B6:M6)</f>
        <v>19.224999999999998</v>
      </c>
      <c r="O6" s="8"/>
    </row>
    <row r="7" spans="1:14" ht="12.75">
      <c r="A7" t="s">
        <v>18</v>
      </c>
      <c r="B7">
        <v>-6.8</v>
      </c>
      <c r="C7">
        <v>-7.6</v>
      </c>
      <c r="D7">
        <v>-9.8</v>
      </c>
      <c r="E7">
        <v>-5.6</v>
      </c>
      <c r="F7">
        <v>3</v>
      </c>
      <c r="G7">
        <v>5.6</v>
      </c>
      <c r="H7">
        <v>7.5</v>
      </c>
      <c r="I7">
        <v>7.4</v>
      </c>
      <c r="J7">
        <v>2.2</v>
      </c>
      <c r="K7">
        <v>-1.8</v>
      </c>
      <c r="L7">
        <v>-6.7</v>
      </c>
      <c r="M7">
        <v>-8.5</v>
      </c>
      <c r="N7" s="10">
        <f t="shared" si="0"/>
        <v>-1.7583333333333329</v>
      </c>
    </row>
    <row r="8" spans="1:14" ht="12.75">
      <c r="A8" t="s">
        <v>54</v>
      </c>
      <c r="B8">
        <v>-10</v>
      </c>
      <c r="C8">
        <v>-9</v>
      </c>
      <c r="D8">
        <v>-13</v>
      </c>
      <c r="E8">
        <v>-12</v>
      </c>
      <c r="F8">
        <v>2</v>
      </c>
      <c r="G8">
        <v>5</v>
      </c>
      <c r="H8">
        <v>7</v>
      </c>
      <c r="I8">
        <v>6</v>
      </c>
      <c r="J8">
        <v>2</v>
      </c>
      <c r="K8">
        <v>-6</v>
      </c>
      <c r="L8">
        <v>-10</v>
      </c>
      <c r="M8">
        <v>-12</v>
      </c>
      <c r="N8" s="10">
        <f t="shared" si="0"/>
        <v>-4.166666666666667</v>
      </c>
    </row>
    <row r="9" spans="1:16" ht="12.75">
      <c r="A9" t="s">
        <v>55</v>
      </c>
      <c r="B9">
        <v>4.88</v>
      </c>
      <c r="C9">
        <v>6.6</v>
      </c>
      <c r="D9">
        <v>5.77</v>
      </c>
      <c r="E9">
        <v>9.96</v>
      </c>
      <c r="F9">
        <v>18.3</v>
      </c>
      <c r="G9">
        <v>20.21</v>
      </c>
      <c r="H9">
        <v>21.9</v>
      </c>
      <c r="I9">
        <v>21.38</v>
      </c>
      <c r="J9">
        <v>15.27</v>
      </c>
      <c r="K9">
        <v>12.68</v>
      </c>
      <c r="L9">
        <v>5.77</v>
      </c>
      <c r="M9">
        <v>1.23</v>
      </c>
      <c r="N9" s="10">
        <f t="shared" si="0"/>
        <v>11.995833333333332</v>
      </c>
      <c r="P9" s="12" t="s">
        <v>152</v>
      </c>
    </row>
    <row r="10" spans="1:16" ht="12.75">
      <c r="A10" t="s">
        <v>56</v>
      </c>
      <c r="B10">
        <v>-1.06</v>
      </c>
      <c r="C10">
        <v>-1.14</v>
      </c>
      <c r="D10">
        <v>-1</v>
      </c>
      <c r="E10">
        <v>2.31</v>
      </c>
      <c r="F10">
        <v>8.64</v>
      </c>
      <c r="G10">
        <v>11.65</v>
      </c>
      <c r="H10">
        <v>12.01</v>
      </c>
      <c r="I10">
        <v>12.42</v>
      </c>
      <c r="J10">
        <v>7.97</v>
      </c>
      <c r="K10">
        <v>5.95</v>
      </c>
      <c r="L10">
        <v>1.13</v>
      </c>
      <c r="M10">
        <v>-2.84</v>
      </c>
      <c r="N10" s="10">
        <f t="shared" si="0"/>
        <v>4.670000000000001</v>
      </c>
      <c r="P10" s="12" t="s">
        <v>153</v>
      </c>
    </row>
    <row r="11" spans="1:14" ht="12.75">
      <c r="A11" t="s">
        <v>57</v>
      </c>
      <c r="B11">
        <v>-2.84</v>
      </c>
      <c r="C11">
        <v>-2.35</v>
      </c>
      <c r="D11">
        <v>-4.32</v>
      </c>
      <c r="E11">
        <v>-0.04</v>
      </c>
      <c r="F11">
        <v>8.02</v>
      </c>
      <c r="G11">
        <v>11.7</v>
      </c>
      <c r="H11">
        <v>11.37</v>
      </c>
      <c r="I11">
        <v>11.96</v>
      </c>
      <c r="J11">
        <v>6.68</v>
      </c>
      <c r="K11">
        <v>4.73</v>
      </c>
      <c r="L11">
        <v>-0.99</v>
      </c>
      <c r="M11">
        <v>-5.3</v>
      </c>
      <c r="N11" s="10">
        <f t="shared" si="0"/>
        <v>3.2183333333333333</v>
      </c>
    </row>
    <row r="12" spans="1:16" ht="12.75">
      <c r="A12" t="s">
        <v>73</v>
      </c>
      <c r="B12">
        <v>1.81</v>
      </c>
      <c r="C12">
        <v>2.28</v>
      </c>
      <c r="D12">
        <v>2.2</v>
      </c>
      <c r="E12">
        <v>5.69</v>
      </c>
      <c r="F12">
        <v>13.24</v>
      </c>
      <c r="G12">
        <v>15.6</v>
      </c>
      <c r="H12">
        <v>16.67</v>
      </c>
      <c r="I12">
        <v>16.43</v>
      </c>
      <c r="J12">
        <v>11.3</v>
      </c>
      <c r="K12">
        <v>8.95</v>
      </c>
      <c r="L12">
        <v>3.29</v>
      </c>
      <c r="M12">
        <v>-0.73</v>
      </c>
      <c r="N12" s="10">
        <f>AVERAGE(B12:M12)</f>
        <v>8.060833333333333</v>
      </c>
      <c r="P12" s="12" t="s">
        <v>154</v>
      </c>
    </row>
    <row r="13" spans="2:14" ht="12.75"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s="11"/>
    </row>
    <row r="14" spans="1:14" ht="12.75">
      <c r="A14" t="s">
        <v>19</v>
      </c>
      <c r="B14">
        <v>95</v>
      </c>
      <c r="C14">
        <v>94</v>
      </c>
      <c r="D14">
        <v>93</v>
      </c>
      <c r="E14">
        <v>95</v>
      </c>
      <c r="F14">
        <v>98</v>
      </c>
      <c r="G14">
        <v>99</v>
      </c>
      <c r="H14">
        <v>98</v>
      </c>
      <c r="I14">
        <v>98</v>
      </c>
      <c r="J14">
        <v>98</v>
      </c>
      <c r="K14">
        <v>99</v>
      </c>
      <c r="L14">
        <v>100</v>
      </c>
      <c r="M14">
        <v>99</v>
      </c>
      <c r="N14" s="10">
        <f>AVERAGE(B14:M14)</f>
        <v>97.16666666666667</v>
      </c>
    </row>
    <row r="15" spans="1:14" ht="12.75">
      <c r="A15" t="s">
        <v>20</v>
      </c>
      <c r="B15">
        <v>18</v>
      </c>
      <c r="C15">
        <v>44</v>
      </c>
      <c r="D15">
        <v>37</v>
      </c>
      <c r="E15">
        <v>40</v>
      </c>
      <c r="F15">
        <v>32</v>
      </c>
      <c r="G15">
        <v>34</v>
      </c>
      <c r="H15">
        <v>36</v>
      </c>
      <c r="I15">
        <v>40</v>
      </c>
      <c r="J15">
        <v>54</v>
      </c>
      <c r="K15">
        <v>55</v>
      </c>
      <c r="L15">
        <v>61</v>
      </c>
      <c r="M15">
        <v>67</v>
      </c>
      <c r="N15" s="10">
        <f>AVERAGE(B15:M15)</f>
        <v>43.166666666666664</v>
      </c>
    </row>
    <row r="16" spans="1:14" ht="12.75">
      <c r="A16" t="s">
        <v>58</v>
      </c>
      <c r="B16">
        <v>87.13</v>
      </c>
      <c r="C16">
        <v>87.17</v>
      </c>
      <c r="D16">
        <v>87.58</v>
      </c>
      <c r="E16">
        <v>90.6</v>
      </c>
      <c r="F16">
        <v>87.48</v>
      </c>
      <c r="G16">
        <v>93.43</v>
      </c>
      <c r="H16">
        <v>92.03</v>
      </c>
      <c r="I16">
        <v>93.84</v>
      </c>
      <c r="J16">
        <v>94.87</v>
      </c>
      <c r="K16">
        <v>95.61</v>
      </c>
      <c r="L16">
        <v>95.4</v>
      </c>
      <c r="M16">
        <v>95.68</v>
      </c>
      <c r="N16" s="10">
        <f>AVERAGE(B16:M16)</f>
        <v>91.73500000000001</v>
      </c>
    </row>
    <row r="17" spans="1:14" ht="12.75">
      <c r="A17" t="s">
        <v>59</v>
      </c>
      <c r="B17">
        <v>60.81</v>
      </c>
      <c r="C17">
        <v>60.1</v>
      </c>
      <c r="D17">
        <v>57.1</v>
      </c>
      <c r="E17">
        <v>57.93</v>
      </c>
      <c r="F17">
        <v>52.45</v>
      </c>
      <c r="G17">
        <v>61.93</v>
      </c>
      <c r="H17">
        <v>55.16</v>
      </c>
      <c r="I17">
        <v>60.1</v>
      </c>
      <c r="J17">
        <v>71.5</v>
      </c>
      <c r="K17">
        <v>75.29</v>
      </c>
      <c r="L17">
        <v>80</v>
      </c>
      <c r="M17">
        <v>80.77</v>
      </c>
      <c r="N17" s="10">
        <f>AVERAGE(B17:M17)</f>
        <v>64.42833333333333</v>
      </c>
    </row>
    <row r="18" spans="1:16" ht="12.75">
      <c r="A18" t="s">
        <v>74</v>
      </c>
      <c r="B18">
        <v>76</v>
      </c>
      <c r="C18">
        <v>75.86</v>
      </c>
      <c r="D18">
        <v>75.55</v>
      </c>
      <c r="E18">
        <v>78.64</v>
      </c>
      <c r="F18">
        <v>72.42</v>
      </c>
      <c r="G18">
        <v>81</v>
      </c>
      <c r="H18">
        <v>76.68</v>
      </c>
      <c r="I18">
        <v>80.23</v>
      </c>
      <c r="J18">
        <v>85.67</v>
      </c>
      <c r="K18">
        <v>88.1</v>
      </c>
      <c r="L18">
        <v>89.8</v>
      </c>
      <c r="M18">
        <v>89.77</v>
      </c>
      <c r="N18" s="10">
        <f>AVERAGE(B18:M18)</f>
        <v>80.81</v>
      </c>
      <c r="P18" s="12" t="s">
        <v>155</v>
      </c>
    </row>
    <row r="19" spans="2:14" ht="12.75"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9</v>
      </c>
      <c r="K19" t="s">
        <v>10</v>
      </c>
      <c r="L19" t="s">
        <v>11</v>
      </c>
      <c r="M19" t="s">
        <v>12</v>
      </c>
      <c r="N19" s="11"/>
    </row>
    <row r="20" spans="1:14" ht="12.75">
      <c r="A20" t="s">
        <v>78</v>
      </c>
      <c r="B20">
        <v>64.4</v>
      </c>
      <c r="C20">
        <v>56.3</v>
      </c>
      <c r="D20">
        <v>85.3</v>
      </c>
      <c r="E20">
        <v>53</v>
      </c>
      <c r="F20">
        <v>45</v>
      </c>
      <c r="G20">
        <v>53</v>
      </c>
      <c r="H20">
        <v>55</v>
      </c>
      <c r="I20">
        <v>58</v>
      </c>
      <c r="J20">
        <v>51</v>
      </c>
      <c r="K20">
        <v>53</v>
      </c>
      <c r="L20">
        <v>69</v>
      </c>
      <c r="M20">
        <v>60</v>
      </c>
      <c r="N20" s="10">
        <f aca="true" t="shared" si="1" ref="N20:N27">AVERAGE(B20:M20)</f>
        <v>58.583333333333336</v>
      </c>
    </row>
    <row r="21" spans="1:14" ht="12.75">
      <c r="A21" t="s">
        <v>21</v>
      </c>
      <c r="B21">
        <v>51.6</v>
      </c>
      <c r="C21">
        <v>48.3</v>
      </c>
      <c r="D21">
        <v>68.8</v>
      </c>
      <c r="E21">
        <v>38.9</v>
      </c>
      <c r="F21">
        <v>33.8</v>
      </c>
      <c r="G21">
        <v>37.1</v>
      </c>
      <c r="H21">
        <v>40.8</v>
      </c>
      <c r="I21">
        <v>44.9</v>
      </c>
      <c r="J21">
        <v>38.7</v>
      </c>
      <c r="K21">
        <v>35.5</v>
      </c>
      <c r="L21">
        <v>51.5</v>
      </c>
      <c r="M21">
        <v>47.2</v>
      </c>
      <c r="N21" s="10">
        <f t="shared" si="1"/>
        <v>44.75833333333333</v>
      </c>
    </row>
    <row r="22" spans="1:14" ht="12.75">
      <c r="A22" t="s">
        <v>79</v>
      </c>
      <c r="B22">
        <v>8</v>
      </c>
      <c r="C22">
        <v>10</v>
      </c>
      <c r="D22">
        <v>11.3</v>
      </c>
      <c r="E22">
        <v>11</v>
      </c>
      <c r="F22">
        <v>14</v>
      </c>
      <c r="G22">
        <v>8</v>
      </c>
      <c r="H22">
        <v>17.7</v>
      </c>
      <c r="I22">
        <v>16</v>
      </c>
      <c r="J22">
        <v>11</v>
      </c>
      <c r="K22">
        <v>8</v>
      </c>
      <c r="L22">
        <v>8</v>
      </c>
      <c r="M22">
        <v>0</v>
      </c>
      <c r="N22" s="10">
        <f t="shared" si="1"/>
        <v>10.25</v>
      </c>
    </row>
    <row r="23" spans="1:14" ht="12.75">
      <c r="A23" t="s">
        <v>22</v>
      </c>
      <c r="B23">
        <v>6.6</v>
      </c>
      <c r="C23">
        <v>6.6</v>
      </c>
      <c r="D23">
        <v>9</v>
      </c>
      <c r="E23">
        <v>8.3</v>
      </c>
      <c r="F23">
        <v>10.4</v>
      </c>
      <c r="G23">
        <v>5.9</v>
      </c>
      <c r="H23">
        <v>9.7</v>
      </c>
      <c r="I23">
        <v>10.9</v>
      </c>
      <c r="J23">
        <v>9.7</v>
      </c>
      <c r="K23">
        <v>6.4</v>
      </c>
      <c r="L23">
        <v>6.4</v>
      </c>
      <c r="M23">
        <v>0</v>
      </c>
      <c r="N23" s="10">
        <f t="shared" si="1"/>
        <v>7.491666666666668</v>
      </c>
    </row>
    <row r="24" spans="1:14" ht="12.75">
      <c r="A24" t="s">
        <v>81</v>
      </c>
      <c r="B24">
        <v>24.69</v>
      </c>
      <c r="C24">
        <v>22.91</v>
      </c>
      <c r="D24">
        <v>42.93</v>
      </c>
      <c r="E24">
        <v>30.77</v>
      </c>
      <c r="F24">
        <v>28.53</v>
      </c>
      <c r="G24">
        <v>24.93</v>
      </c>
      <c r="H24">
        <v>29.82</v>
      </c>
      <c r="I24">
        <v>26.75</v>
      </c>
      <c r="J24">
        <v>27.87</v>
      </c>
      <c r="K24">
        <v>24.1</v>
      </c>
      <c r="L24">
        <v>23.68</v>
      </c>
      <c r="M24">
        <v>21.52</v>
      </c>
      <c r="N24" s="10">
        <f t="shared" si="1"/>
        <v>27.375</v>
      </c>
    </row>
    <row r="25" spans="1:14" ht="12.75">
      <c r="A25" t="s">
        <v>60</v>
      </c>
      <c r="B25">
        <v>18.57</v>
      </c>
      <c r="C25">
        <v>17.36</v>
      </c>
      <c r="D25">
        <v>32.72</v>
      </c>
      <c r="E25">
        <v>23.44</v>
      </c>
      <c r="F25">
        <v>20.83</v>
      </c>
      <c r="G25">
        <v>18.01</v>
      </c>
      <c r="H25">
        <v>21.07</v>
      </c>
      <c r="I25">
        <v>19.75</v>
      </c>
      <c r="J25">
        <v>19.53</v>
      </c>
      <c r="K25">
        <v>16.72</v>
      </c>
      <c r="L25">
        <v>17.63</v>
      </c>
      <c r="M25">
        <v>15.93</v>
      </c>
      <c r="N25" s="10">
        <f t="shared" si="1"/>
        <v>20.13</v>
      </c>
    </row>
    <row r="26" spans="1:14" ht="12.75">
      <c r="A26" t="s">
        <v>80</v>
      </c>
      <c r="B26">
        <v>5.9</v>
      </c>
      <c r="C26">
        <v>6.09</v>
      </c>
      <c r="D26">
        <v>14.01</v>
      </c>
      <c r="E26">
        <v>7.44</v>
      </c>
      <c r="F26">
        <v>7.66</v>
      </c>
      <c r="G26">
        <v>6.04</v>
      </c>
      <c r="H26">
        <v>7.72</v>
      </c>
      <c r="I26">
        <v>6.44</v>
      </c>
      <c r="J26">
        <v>7.43</v>
      </c>
      <c r="K26">
        <v>6.39</v>
      </c>
      <c r="L26">
        <v>6.25</v>
      </c>
      <c r="M26">
        <v>5.32</v>
      </c>
      <c r="N26" s="10">
        <f t="shared" si="1"/>
        <v>7.224166666666666</v>
      </c>
    </row>
    <row r="27" spans="1:16" ht="12.75">
      <c r="A27" t="s">
        <v>68</v>
      </c>
      <c r="B27">
        <v>4.19</v>
      </c>
      <c r="C27">
        <v>4.17</v>
      </c>
      <c r="D27">
        <v>10.12</v>
      </c>
      <c r="E27">
        <v>5.13</v>
      </c>
      <c r="F27">
        <v>5.16</v>
      </c>
      <c r="G27">
        <v>3.92</v>
      </c>
      <c r="H27">
        <v>4.91</v>
      </c>
      <c r="I27">
        <v>4.27</v>
      </c>
      <c r="J27">
        <v>5.12</v>
      </c>
      <c r="K27">
        <v>4.02</v>
      </c>
      <c r="L27">
        <v>4.33</v>
      </c>
      <c r="M27">
        <v>3.63</v>
      </c>
      <c r="N27" s="10">
        <f t="shared" si="1"/>
        <v>4.914166666666666</v>
      </c>
      <c r="P27" s="12" t="s">
        <v>156</v>
      </c>
    </row>
    <row r="28" spans="2:14" ht="12.75"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H28" t="s">
        <v>7</v>
      </c>
      <c r="I28" t="s">
        <v>8</v>
      </c>
      <c r="J28" t="s">
        <v>9</v>
      </c>
      <c r="K28" t="s">
        <v>10</v>
      </c>
      <c r="L28" t="s">
        <v>11</v>
      </c>
      <c r="M28" t="s">
        <v>12</v>
      </c>
      <c r="N28" s="11"/>
    </row>
    <row r="29" spans="1:14" ht="12.75">
      <c r="A29" t="s">
        <v>23</v>
      </c>
      <c r="B29">
        <v>1042.9</v>
      </c>
      <c r="C29">
        <v>1043.7</v>
      </c>
      <c r="D29">
        <v>1030.2</v>
      </c>
      <c r="E29">
        <v>1028.7</v>
      </c>
      <c r="F29">
        <v>1024.3</v>
      </c>
      <c r="G29">
        <v>1021.5</v>
      </c>
      <c r="H29">
        <v>1029.8</v>
      </c>
      <c r="I29">
        <v>1022.3</v>
      </c>
      <c r="J29">
        <v>1028</v>
      </c>
      <c r="K29">
        <v>1033.6</v>
      </c>
      <c r="L29">
        <v>1031.8</v>
      </c>
      <c r="M29">
        <v>1037.7</v>
      </c>
      <c r="N29" s="10">
        <f>AVERAGE(B29:M29)</f>
        <v>1031.2083333333333</v>
      </c>
    </row>
    <row r="30" spans="1:14" ht="12.75">
      <c r="A30" t="s">
        <v>24</v>
      </c>
      <c r="B30">
        <v>1002.1</v>
      </c>
      <c r="C30">
        <v>1007.1</v>
      </c>
      <c r="D30">
        <v>987.5</v>
      </c>
      <c r="E30">
        <v>990.8</v>
      </c>
      <c r="F30">
        <v>1003.2</v>
      </c>
      <c r="G30">
        <v>1009.2</v>
      </c>
      <c r="H30">
        <v>1007.6</v>
      </c>
      <c r="I30">
        <v>1000.8</v>
      </c>
      <c r="J30">
        <v>1003.3</v>
      </c>
      <c r="K30">
        <v>997.7</v>
      </c>
      <c r="L30">
        <v>990.7</v>
      </c>
      <c r="M30">
        <v>994.1</v>
      </c>
      <c r="N30" s="10">
        <f>AVERAGE(B30:M30)</f>
        <v>999.5083333333336</v>
      </c>
    </row>
    <row r="31" spans="1:14" ht="12.75">
      <c r="A31" t="s">
        <v>61</v>
      </c>
      <c r="B31">
        <v>1026.2</v>
      </c>
      <c r="C31">
        <v>1031.05</v>
      </c>
      <c r="D31">
        <v>1015.64</v>
      </c>
      <c r="E31">
        <v>1015.94</v>
      </c>
      <c r="F31">
        <v>1014.68</v>
      </c>
      <c r="G31">
        <v>1017.24</v>
      </c>
      <c r="H31">
        <v>1018.23</v>
      </c>
      <c r="I31">
        <v>1017.1</v>
      </c>
      <c r="J31">
        <v>1019.28</v>
      </c>
      <c r="K31">
        <v>1021.59</v>
      </c>
      <c r="L31">
        <v>1019.97</v>
      </c>
      <c r="M31">
        <v>1023.1</v>
      </c>
      <c r="N31" s="10">
        <f>AVERAGE(B31:M31)</f>
        <v>1020.0016666666667</v>
      </c>
    </row>
    <row r="32" spans="1:14" ht="12.75">
      <c r="A32" t="s">
        <v>62</v>
      </c>
      <c r="B32">
        <v>1019.13</v>
      </c>
      <c r="C32">
        <v>1025.68</v>
      </c>
      <c r="D32">
        <v>1008.09</v>
      </c>
      <c r="E32">
        <v>1008.9</v>
      </c>
      <c r="F32">
        <v>1010.82</v>
      </c>
      <c r="G32">
        <v>1014.16</v>
      </c>
      <c r="H32">
        <v>1013.58</v>
      </c>
      <c r="I32">
        <v>1013.04</v>
      </c>
      <c r="J32">
        <v>1015.11</v>
      </c>
      <c r="K32">
        <v>1016.35</v>
      </c>
      <c r="L32">
        <v>1012.77</v>
      </c>
      <c r="M32">
        <v>1016.24</v>
      </c>
      <c r="N32" s="10">
        <f>AVERAGE(B32:M32)</f>
        <v>1014.4891666666667</v>
      </c>
    </row>
    <row r="33" spans="1:14" ht="12.75">
      <c r="A33" t="s">
        <v>75</v>
      </c>
      <c r="B33">
        <v>1022.83</v>
      </c>
      <c r="C33">
        <v>1028.39</v>
      </c>
      <c r="D33">
        <v>1011.68</v>
      </c>
      <c r="E33">
        <v>1012.9</v>
      </c>
      <c r="F33">
        <v>1012.8</v>
      </c>
      <c r="G33">
        <v>1015.71</v>
      </c>
      <c r="H33">
        <v>1015.7</v>
      </c>
      <c r="I33">
        <v>1014.99</v>
      </c>
      <c r="J33">
        <v>1017.03</v>
      </c>
      <c r="K33">
        <v>1018.68</v>
      </c>
      <c r="L33">
        <v>1016.48</v>
      </c>
      <c r="M33">
        <v>1019.51</v>
      </c>
      <c r="N33" s="10">
        <f>AVERAGE(B33:M33)</f>
        <v>1017.225</v>
      </c>
    </row>
    <row r="34" spans="2:15" ht="12.75" customHeight="1">
      <c r="B34" t="s">
        <v>1</v>
      </c>
      <c r="C34" t="s">
        <v>2</v>
      </c>
      <c r="D34" t="s">
        <v>3</v>
      </c>
      <c r="E34" t="s">
        <v>4</v>
      </c>
      <c r="F34" t="s">
        <v>5</v>
      </c>
      <c r="G34" t="s">
        <v>6</v>
      </c>
      <c r="H34" t="s">
        <v>7</v>
      </c>
      <c r="I34" t="s">
        <v>8</v>
      </c>
      <c r="J34" t="s">
        <v>9</v>
      </c>
      <c r="K34" t="s">
        <v>10</v>
      </c>
      <c r="L34" t="s">
        <v>11</v>
      </c>
      <c r="M34" t="s">
        <v>12</v>
      </c>
      <c r="N34" s="11"/>
      <c r="O34" s="8"/>
    </row>
    <row r="35" spans="1:16" ht="12.75">
      <c r="A35" t="s">
        <v>40</v>
      </c>
      <c r="B35">
        <v>49.4</v>
      </c>
      <c r="C35">
        <v>34.4</v>
      </c>
      <c r="D35">
        <v>55.6</v>
      </c>
      <c r="E35">
        <v>140.4</v>
      </c>
      <c r="F35">
        <v>38.2</v>
      </c>
      <c r="G35">
        <v>116</v>
      </c>
      <c r="H35">
        <v>124</v>
      </c>
      <c r="I35">
        <v>88</v>
      </c>
      <c r="J35">
        <v>102.6</v>
      </c>
      <c r="K35">
        <v>92.2</v>
      </c>
      <c r="L35">
        <v>29.6</v>
      </c>
      <c r="M35">
        <v>58.8</v>
      </c>
      <c r="N35" s="10">
        <f>AVERAGE(B35:M35)</f>
        <v>77.43333333333334</v>
      </c>
      <c r="O35" s="6">
        <f>SUM(B35:M35)</f>
        <v>929.2</v>
      </c>
      <c r="P35" s="12" t="s">
        <v>157</v>
      </c>
    </row>
    <row r="36" spans="1:14" ht="12.75">
      <c r="A36" t="s">
        <v>82</v>
      </c>
      <c r="B36">
        <v>12.6</v>
      </c>
      <c r="C36">
        <v>13</v>
      </c>
      <c r="D36">
        <v>9.8</v>
      </c>
      <c r="E36">
        <v>32</v>
      </c>
      <c r="F36">
        <v>10.8</v>
      </c>
      <c r="G36">
        <v>27.6</v>
      </c>
      <c r="H36">
        <v>25</v>
      </c>
      <c r="I36">
        <v>33.4</v>
      </c>
      <c r="J36">
        <v>32</v>
      </c>
      <c r="K36">
        <v>9.6</v>
      </c>
      <c r="L36">
        <v>6.2</v>
      </c>
      <c r="M36">
        <v>17.6</v>
      </c>
      <c r="N36" s="10">
        <f>AVERAGE(B36:M36)</f>
        <v>19.133333333333333</v>
      </c>
    </row>
    <row r="37" spans="1:14" ht="12.75">
      <c r="A37" t="s">
        <v>83</v>
      </c>
      <c r="B37">
        <v>1.59</v>
      </c>
      <c r="C37">
        <v>1.19</v>
      </c>
      <c r="D37">
        <v>1.79</v>
      </c>
      <c r="E37">
        <v>4.68</v>
      </c>
      <c r="F37">
        <v>1.23</v>
      </c>
      <c r="G37">
        <v>3.86</v>
      </c>
      <c r="H37">
        <v>4</v>
      </c>
      <c r="I37">
        <v>2.84</v>
      </c>
      <c r="J37">
        <v>3.42</v>
      </c>
      <c r="K37">
        <v>2.97</v>
      </c>
      <c r="L37">
        <v>0.99</v>
      </c>
      <c r="M37">
        <v>1.9</v>
      </c>
      <c r="N37" s="10">
        <f>AVERAGE(B37:M37)</f>
        <v>2.538333333333333</v>
      </c>
    </row>
    <row r="38" spans="1:14" ht="12.75">
      <c r="A38" t="s">
        <v>84</v>
      </c>
      <c r="B38">
        <v>10.8</v>
      </c>
      <c r="C38">
        <v>8.4</v>
      </c>
      <c r="D38">
        <v>11.4</v>
      </c>
      <c r="E38">
        <v>17.8</v>
      </c>
      <c r="F38">
        <v>74.8</v>
      </c>
      <c r="G38">
        <v>106.6</v>
      </c>
      <c r="H38">
        <v>78.4</v>
      </c>
      <c r="I38">
        <v>81.2</v>
      </c>
      <c r="J38">
        <v>67.8</v>
      </c>
      <c r="K38">
        <v>34.2</v>
      </c>
      <c r="L38">
        <v>23.2</v>
      </c>
      <c r="M38">
        <v>7.8</v>
      </c>
      <c r="N38" s="10">
        <f>AVERAGE(B38:M38)</f>
        <v>43.53333333333333</v>
      </c>
    </row>
    <row r="39" spans="2:14" ht="12.75">
      <c r="B39" t="s">
        <v>1</v>
      </c>
      <c r="C39" t="s">
        <v>2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9</v>
      </c>
      <c r="K39" t="s">
        <v>10</v>
      </c>
      <c r="L39" t="s">
        <v>11</v>
      </c>
      <c r="M39" t="s">
        <v>12</v>
      </c>
      <c r="N39" s="11"/>
    </row>
    <row r="40" spans="1:16" ht="12.75">
      <c r="A40" t="s">
        <v>42</v>
      </c>
      <c r="B40">
        <v>68.9</v>
      </c>
      <c r="C40">
        <v>143.57</v>
      </c>
      <c r="D40">
        <v>108.67</v>
      </c>
      <c r="E40">
        <v>102.5</v>
      </c>
      <c r="F40">
        <v>199.17</v>
      </c>
      <c r="G40">
        <v>145.33</v>
      </c>
      <c r="H40">
        <v>211.45</v>
      </c>
      <c r="I40">
        <v>189.08</v>
      </c>
      <c r="J40">
        <v>125.3</v>
      </c>
      <c r="K40">
        <v>92.17</v>
      </c>
      <c r="L40">
        <v>53.38</v>
      </c>
      <c r="M40">
        <v>34.93</v>
      </c>
      <c r="N40" s="10">
        <f>AVERAGE(B40:M40)</f>
        <v>122.87083333333334</v>
      </c>
      <c r="O40" s="6">
        <f>SUM(B40:M40)</f>
        <v>1474.45</v>
      </c>
      <c r="P40" s="12" t="s">
        <v>137</v>
      </c>
    </row>
    <row r="41" spans="1:14" ht="12.75">
      <c r="A41" t="s">
        <v>67</v>
      </c>
      <c r="B41">
        <v>5.35</v>
      </c>
      <c r="C41">
        <v>7.9</v>
      </c>
      <c r="D41">
        <v>8.97</v>
      </c>
      <c r="E41">
        <v>11.63</v>
      </c>
      <c r="F41">
        <v>11.47</v>
      </c>
      <c r="G41">
        <v>11.75</v>
      </c>
      <c r="H41">
        <v>11.65</v>
      </c>
      <c r="I41">
        <v>11.12</v>
      </c>
      <c r="J41">
        <v>8.97</v>
      </c>
      <c r="K41">
        <v>7.58</v>
      </c>
      <c r="L41">
        <v>5.1</v>
      </c>
      <c r="M41">
        <v>3.58</v>
      </c>
      <c r="N41" s="10">
        <f>AVERAGE(B41:M41)</f>
        <v>8.755833333333333</v>
      </c>
    </row>
    <row r="42" spans="1:14" ht="12.75">
      <c r="A42" s="5" t="s">
        <v>63</v>
      </c>
      <c r="B42" s="5">
        <v>2.22</v>
      </c>
      <c r="C42" s="5">
        <v>4.95</v>
      </c>
      <c r="D42" s="5">
        <v>3.48</v>
      </c>
      <c r="E42" s="5">
        <v>3.45</v>
      </c>
      <c r="F42" s="5">
        <v>6.42</v>
      </c>
      <c r="G42" s="5">
        <v>4.83</v>
      </c>
      <c r="H42" s="5">
        <v>6.82</v>
      </c>
      <c r="I42" s="5">
        <v>6.08</v>
      </c>
      <c r="J42" s="5">
        <v>4.17</v>
      </c>
      <c r="K42" s="5">
        <v>3.15</v>
      </c>
      <c r="L42" s="5">
        <v>1.87</v>
      </c>
      <c r="M42" s="5">
        <v>1.12</v>
      </c>
      <c r="N42" s="10">
        <f>AVERAGE(B42:M42)</f>
        <v>4.046666666666666</v>
      </c>
    </row>
    <row r="43" spans="2:14" ht="12.75"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7</v>
      </c>
      <c r="I43" t="s">
        <v>8</v>
      </c>
      <c r="J43" t="s">
        <v>9</v>
      </c>
      <c r="K43" t="s">
        <v>10</v>
      </c>
      <c r="L43" t="s">
        <v>11</v>
      </c>
      <c r="M43" t="s">
        <v>12</v>
      </c>
      <c r="N43" s="11"/>
    </row>
    <row r="44" spans="1:14" ht="12.75">
      <c r="A44" t="s">
        <v>85</v>
      </c>
      <c r="B44">
        <v>645</v>
      </c>
      <c r="C44">
        <v>694</v>
      </c>
      <c r="D44">
        <v>1213</v>
      </c>
      <c r="E44">
        <v>1199</v>
      </c>
      <c r="F44">
        <v>1223</v>
      </c>
      <c r="G44">
        <v>1276</v>
      </c>
      <c r="H44">
        <v>1359</v>
      </c>
      <c r="I44">
        <v>1292</v>
      </c>
      <c r="J44">
        <v>1028</v>
      </c>
      <c r="K44">
        <v>889</v>
      </c>
      <c r="L44">
        <v>605</v>
      </c>
      <c r="M44">
        <v>541</v>
      </c>
      <c r="N44" s="10">
        <f>AVERAGE(B44:M44)</f>
        <v>997</v>
      </c>
    </row>
    <row r="45" spans="1:14" ht="12.75">
      <c r="A45" t="s">
        <v>86</v>
      </c>
      <c r="B45">
        <v>39</v>
      </c>
      <c r="C45">
        <v>163</v>
      </c>
      <c r="D45">
        <v>93</v>
      </c>
      <c r="E45">
        <v>102</v>
      </c>
      <c r="F45">
        <v>304</v>
      </c>
      <c r="G45">
        <v>234</v>
      </c>
      <c r="H45">
        <v>367</v>
      </c>
      <c r="I45">
        <v>244</v>
      </c>
      <c r="J45">
        <v>109</v>
      </c>
      <c r="K45">
        <v>77</v>
      </c>
      <c r="L45">
        <v>54</v>
      </c>
      <c r="M45">
        <v>19</v>
      </c>
      <c r="N45" s="10">
        <f>AVERAGE(B45:M45)</f>
        <v>150.41666666666666</v>
      </c>
    </row>
    <row r="46" spans="1:14" ht="12.75">
      <c r="A46" t="s">
        <v>87</v>
      </c>
      <c r="B46">
        <v>337.9</v>
      </c>
      <c r="C46">
        <v>517.66</v>
      </c>
      <c r="D46">
        <v>723.32</v>
      </c>
      <c r="E46">
        <v>837.8</v>
      </c>
      <c r="F46">
        <v>958.1</v>
      </c>
      <c r="G46">
        <v>910.93</v>
      </c>
      <c r="H46">
        <v>1008.71</v>
      </c>
      <c r="I46">
        <v>947.84</v>
      </c>
      <c r="J46">
        <v>734.27</v>
      </c>
      <c r="K46">
        <v>539.65</v>
      </c>
      <c r="L46">
        <v>355.4</v>
      </c>
      <c r="M46">
        <v>236.48</v>
      </c>
      <c r="N46" s="10">
        <f>AVERAGE(B46:M46)</f>
        <v>675.6716666666666</v>
      </c>
    </row>
    <row r="47" spans="1:14" ht="12.75">
      <c r="A47" t="s">
        <v>88</v>
      </c>
      <c r="B47">
        <v>116.23</v>
      </c>
      <c r="C47">
        <v>224.14</v>
      </c>
      <c r="D47">
        <v>224.06</v>
      </c>
      <c r="E47">
        <v>248.61</v>
      </c>
      <c r="F47">
        <v>348.06</v>
      </c>
      <c r="G47">
        <v>309.17</v>
      </c>
      <c r="H47">
        <v>368.23</v>
      </c>
      <c r="I47">
        <v>327.42</v>
      </c>
      <c r="J47">
        <v>258.47</v>
      </c>
      <c r="K47">
        <v>193.26</v>
      </c>
      <c r="L47">
        <v>114.03</v>
      </c>
      <c r="M47">
        <v>77.65</v>
      </c>
      <c r="N47" s="10">
        <f>AVERAGE(B47:M47)</f>
        <v>234.1108333333334</v>
      </c>
    </row>
    <row r="48" spans="2:14" ht="12.75">
      <c r="B48" t="s">
        <v>1</v>
      </c>
      <c r="C48" t="s">
        <v>2</v>
      </c>
      <c r="D48" t="s">
        <v>3</v>
      </c>
      <c r="E48" t="s">
        <v>4</v>
      </c>
      <c r="F48" t="s">
        <v>5</v>
      </c>
      <c r="G48" t="s">
        <v>6</v>
      </c>
      <c r="H48" t="s">
        <v>7</v>
      </c>
      <c r="I48" t="s">
        <v>8</v>
      </c>
      <c r="J48" t="s">
        <v>9</v>
      </c>
      <c r="K48" t="s">
        <v>10</v>
      </c>
      <c r="L48" t="s">
        <v>11</v>
      </c>
      <c r="M48" t="s">
        <v>12</v>
      </c>
      <c r="N48" s="11"/>
    </row>
    <row r="49" spans="1:14" ht="12.75">
      <c r="A49" t="s">
        <v>89</v>
      </c>
      <c r="B49">
        <v>1.6</v>
      </c>
      <c r="C49">
        <v>3.2</v>
      </c>
      <c r="D49">
        <v>5.1</v>
      </c>
      <c r="E49">
        <v>7.6</v>
      </c>
      <c r="F49">
        <v>9.9</v>
      </c>
      <c r="G49">
        <v>11.3</v>
      </c>
      <c r="H49">
        <v>11.3</v>
      </c>
      <c r="I49">
        <v>11.1</v>
      </c>
      <c r="J49">
        <v>7</v>
      </c>
      <c r="K49">
        <v>4.6</v>
      </c>
      <c r="L49">
        <v>1.8</v>
      </c>
      <c r="M49">
        <v>1.1</v>
      </c>
      <c r="N49" s="10">
        <f>AVERAGE(B49:M49)</f>
        <v>6.299999999999998</v>
      </c>
    </row>
    <row r="50" spans="1:14" ht="12.75">
      <c r="A50" t="s">
        <v>90</v>
      </c>
      <c r="B50">
        <v>0</v>
      </c>
      <c r="C50">
        <v>0.6</v>
      </c>
      <c r="D50">
        <v>0.6</v>
      </c>
      <c r="E50">
        <v>0.8</v>
      </c>
      <c r="F50">
        <v>2.2</v>
      </c>
      <c r="G50">
        <v>2.4</v>
      </c>
      <c r="H50">
        <v>4</v>
      </c>
      <c r="I50">
        <v>2.1</v>
      </c>
      <c r="J50">
        <v>1</v>
      </c>
      <c r="K50">
        <v>0.6</v>
      </c>
      <c r="L50">
        <v>0</v>
      </c>
      <c r="M50">
        <v>0</v>
      </c>
      <c r="N50" s="10">
        <f>AVERAGE(B50:M50)</f>
        <v>1.1916666666666667</v>
      </c>
    </row>
    <row r="51" spans="1:14" ht="12.75">
      <c r="A51" t="s">
        <v>91</v>
      </c>
      <c r="B51">
        <v>0.94</v>
      </c>
      <c r="C51">
        <v>2.08</v>
      </c>
      <c r="D51">
        <v>3.41</v>
      </c>
      <c r="E51">
        <v>4.78</v>
      </c>
      <c r="F51">
        <v>7.09</v>
      </c>
      <c r="G51">
        <v>7.52</v>
      </c>
      <c r="H51">
        <v>8.96</v>
      </c>
      <c r="I51">
        <v>7.85</v>
      </c>
      <c r="J51">
        <v>4.75</v>
      </c>
      <c r="K51">
        <v>2.65</v>
      </c>
      <c r="L51">
        <v>1.09</v>
      </c>
      <c r="M51">
        <v>0.59</v>
      </c>
      <c r="N51" s="10">
        <f>AVERAGE(B51:M51)</f>
        <v>4.309166666666667</v>
      </c>
    </row>
    <row r="52" spans="1:14" ht="12.75">
      <c r="A52" t="s">
        <v>92</v>
      </c>
      <c r="B52">
        <v>0.72</v>
      </c>
      <c r="C52">
        <v>1.31</v>
      </c>
      <c r="D52">
        <v>1.65</v>
      </c>
      <c r="E52">
        <v>2.03</v>
      </c>
      <c r="F52">
        <v>3.1</v>
      </c>
      <c r="G52">
        <v>3.21</v>
      </c>
      <c r="H52">
        <v>3.94</v>
      </c>
      <c r="I52">
        <v>3.2</v>
      </c>
      <c r="J52">
        <v>2.23</v>
      </c>
      <c r="K52">
        <v>1.42</v>
      </c>
      <c r="L52">
        <v>0.76</v>
      </c>
      <c r="M52">
        <v>0.49</v>
      </c>
      <c r="N52" s="10">
        <f>AVERAGE(B52:M52)</f>
        <v>2.0050000000000003</v>
      </c>
    </row>
    <row r="53" spans="2:14" ht="12.75">
      <c r="B53" t="s">
        <v>1</v>
      </c>
      <c r="C53" t="s">
        <v>2</v>
      </c>
      <c r="D53" t="s">
        <v>3</v>
      </c>
      <c r="E53" t="s">
        <v>4</v>
      </c>
      <c r="F53" t="s">
        <v>5</v>
      </c>
      <c r="G53" t="s">
        <v>6</v>
      </c>
      <c r="H53" t="s">
        <v>7</v>
      </c>
      <c r="I53" t="s">
        <v>8</v>
      </c>
      <c r="J53" t="s">
        <v>9</v>
      </c>
      <c r="K53" t="s">
        <v>10</v>
      </c>
      <c r="L53" t="s">
        <v>11</v>
      </c>
      <c r="M53" t="s">
        <v>12</v>
      </c>
      <c r="N53" s="11"/>
    </row>
    <row r="54" spans="1:15" ht="12.75">
      <c r="A54" t="s">
        <v>140</v>
      </c>
      <c r="K54">
        <v>30</v>
      </c>
      <c r="L54">
        <v>21</v>
      </c>
      <c r="M54">
        <v>66.5</v>
      </c>
      <c r="N54" s="10">
        <f>AVERAGE(B54:M54)</f>
        <v>39.166666666666664</v>
      </c>
      <c r="O54" s="6">
        <f>SUM(B54:M54)</f>
        <v>117.5</v>
      </c>
    </row>
    <row r="55" spans="1:14" ht="12.75">
      <c r="A55" t="s">
        <v>43</v>
      </c>
      <c r="B55">
        <v>12</v>
      </c>
      <c r="C55">
        <v>15</v>
      </c>
      <c r="D55">
        <v>19</v>
      </c>
      <c r="E55">
        <v>8</v>
      </c>
      <c r="F55">
        <v>0</v>
      </c>
      <c r="G55">
        <v>0</v>
      </c>
      <c r="H55">
        <v>0</v>
      </c>
      <c r="I55">
        <v>0</v>
      </c>
      <c r="J55">
        <v>0</v>
      </c>
      <c r="K55">
        <v>30</v>
      </c>
      <c r="L55">
        <v>17</v>
      </c>
      <c r="M55">
        <v>48</v>
      </c>
      <c r="N55" s="10">
        <f>AVERAGE(B55:M55)</f>
        <v>12.416666666666666</v>
      </c>
    </row>
    <row r="56" spans="1:14" ht="12.75">
      <c r="A56" t="s">
        <v>64</v>
      </c>
      <c r="B56">
        <v>3.74</v>
      </c>
      <c r="C56">
        <v>1.9</v>
      </c>
      <c r="D56">
        <v>4.34</v>
      </c>
      <c r="E56">
        <v>0.35</v>
      </c>
      <c r="F56">
        <v>0</v>
      </c>
      <c r="G56">
        <v>0</v>
      </c>
      <c r="H56">
        <v>0</v>
      </c>
      <c r="I56">
        <v>0</v>
      </c>
      <c r="J56">
        <v>0</v>
      </c>
      <c r="K56">
        <v>1.94</v>
      </c>
      <c r="L56">
        <v>4.62</v>
      </c>
      <c r="M56">
        <v>23.77</v>
      </c>
      <c r="N56" s="10">
        <f>AVERAGE(B56:M56)</f>
        <v>3.388333333333333</v>
      </c>
    </row>
    <row r="57" spans="2:14" ht="12.75">
      <c r="B57" t="s">
        <v>1</v>
      </c>
      <c r="C57" t="s">
        <v>2</v>
      </c>
      <c r="D57" t="s">
        <v>3</v>
      </c>
      <c r="E57" t="s">
        <v>4</v>
      </c>
      <c r="F57" t="s">
        <v>5</v>
      </c>
      <c r="G57" t="s">
        <v>6</v>
      </c>
      <c r="H57" t="s">
        <v>7</v>
      </c>
      <c r="I57" t="s">
        <v>8</v>
      </c>
      <c r="J57" t="s">
        <v>9</v>
      </c>
      <c r="K57" t="s">
        <v>10</v>
      </c>
      <c r="L57" t="s">
        <v>11</v>
      </c>
      <c r="M57" t="s">
        <v>12</v>
      </c>
      <c r="N57" s="8"/>
    </row>
    <row r="58" spans="1:15" ht="12.75">
      <c r="A58" t="s">
        <v>124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s="10">
        <f aca="true" t="shared" si="2" ref="N58:N64">AVERAGE(B58:M58)</f>
        <v>0</v>
      </c>
      <c r="O58" s="6">
        <f aca="true" t="shared" si="3" ref="O58:O64">SUM(B58:M58)</f>
        <v>0</v>
      </c>
    </row>
    <row r="59" spans="1:16" ht="12.75">
      <c r="A59" t="s">
        <v>125</v>
      </c>
      <c r="B59">
        <v>2</v>
      </c>
      <c r="C59">
        <v>1</v>
      </c>
      <c r="D59">
        <v>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6</v>
      </c>
      <c r="M59">
        <v>10</v>
      </c>
      <c r="N59" s="10">
        <f t="shared" si="2"/>
        <v>2</v>
      </c>
      <c r="O59" s="6">
        <f t="shared" si="3"/>
        <v>24</v>
      </c>
      <c r="P59" s="12" t="s">
        <v>158</v>
      </c>
    </row>
    <row r="60" spans="1:16" ht="12.75">
      <c r="A60" t="s">
        <v>126</v>
      </c>
      <c r="B60">
        <v>18</v>
      </c>
      <c r="C60">
        <v>19</v>
      </c>
      <c r="D60">
        <v>17</v>
      </c>
      <c r="E60">
        <v>6</v>
      </c>
      <c r="F60">
        <v>0</v>
      </c>
      <c r="G60">
        <v>0</v>
      </c>
      <c r="H60">
        <v>0</v>
      </c>
      <c r="I60">
        <v>0</v>
      </c>
      <c r="J60">
        <v>0</v>
      </c>
      <c r="K60">
        <v>3</v>
      </c>
      <c r="L60">
        <v>11</v>
      </c>
      <c r="M60">
        <v>25</v>
      </c>
      <c r="N60" s="10">
        <f t="shared" si="2"/>
        <v>8.25</v>
      </c>
      <c r="O60" s="6">
        <f t="shared" si="3"/>
        <v>99</v>
      </c>
      <c r="P60" s="12" t="s">
        <v>138</v>
      </c>
    </row>
    <row r="61" spans="1:15" ht="12.75">
      <c r="A61" t="s">
        <v>127</v>
      </c>
      <c r="B61">
        <v>30</v>
      </c>
      <c r="C61">
        <v>24</v>
      </c>
      <c r="D61">
        <v>24</v>
      </c>
      <c r="E61">
        <v>12</v>
      </c>
      <c r="F61">
        <v>0</v>
      </c>
      <c r="G61">
        <v>0</v>
      </c>
      <c r="H61">
        <v>0</v>
      </c>
      <c r="I61">
        <v>0</v>
      </c>
      <c r="J61">
        <v>2</v>
      </c>
      <c r="K61">
        <v>8</v>
      </c>
      <c r="L61">
        <v>23</v>
      </c>
      <c r="M61">
        <v>31</v>
      </c>
      <c r="N61" s="10">
        <f t="shared" si="2"/>
        <v>12.833333333333334</v>
      </c>
      <c r="O61" s="6">
        <f t="shared" si="3"/>
        <v>154</v>
      </c>
    </row>
    <row r="62" spans="1:15" ht="12.75">
      <c r="A62" t="s">
        <v>128</v>
      </c>
      <c r="B62">
        <v>0</v>
      </c>
      <c r="C62">
        <v>0</v>
      </c>
      <c r="D62">
        <v>0</v>
      </c>
      <c r="E62">
        <v>0</v>
      </c>
      <c r="F62">
        <v>10</v>
      </c>
      <c r="G62">
        <v>16</v>
      </c>
      <c r="H62">
        <v>21</v>
      </c>
      <c r="I62">
        <v>21</v>
      </c>
      <c r="J62">
        <v>6</v>
      </c>
      <c r="K62">
        <v>0</v>
      </c>
      <c r="L62">
        <v>0</v>
      </c>
      <c r="M62">
        <v>0</v>
      </c>
      <c r="N62" s="10">
        <f t="shared" si="2"/>
        <v>6.166666666666667</v>
      </c>
      <c r="O62" s="6">
        <f t="shared" si="3"/>
        <v>74</v>
      </c>
    </row>
    <row r="63" spans="1:16" ht="12.75">
      <c r="A63" t="s">
        <v>129</v>
      </c>
      <c r="B63">
        <v>0</v>
      </c>
      <c r="C63">
        <v>0</v>
      </c>
      <c r="D63">
        <v>0</v>
      </c>
      <c r="E63">
        <v>0</v>
      </c>
      <c r="F63">
        <v>1</v>
      </c>
      <c r="G63">
        <v>6</v>
      </c>
      <c r="H63">
        <v>9</v>
      </c>
      <c r="I63">
        <v>2</v>
      </c>
      <c r="J63">
        <v>0</v>
      </c>
      <c r="K63">
        <v>0</v>
      </c>
      <c r="L63">
        <v>0</v>
      </c>
      <c r="M63">
        <v>0</v>
      </c>
      <c r="N63" s="10">
        <f t="shared" si="2"/>
        <v>1.5</v>
      </c>
      <c r="O63" s="6">
        <f t="shared" si="3"/>
        <v>18</v>
      </c>
      <c r="P63" s="12" t="s">
        <v>159</v>
      </c>
    </row>
    <row r="64" spans="1:16" ht="12.75">
      <c r="A64" t="s">
        <v>130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 s="10">
        <f t="shared" si="2"/>
        <v>0</v>
      </c>
      <c r="O64" s="6">
        <f t="shared" si="3"/>
        <v>0</v>
      </c>
      <c r="P64" s="12" t="s">
        <v>160</v>
      </c>
    </row>
    <row r="65" spans="1:15" ht="12.75">
      <c r="A65" t="s">
        <v>131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 s="10">
        <f>AVERAGE(B65:M65)</f>
        <v>0</v>
      </c>
      <c r="O65" s="6">
        <f>SUM(B65:M65)</f>
        <v>0</v>
      </c>
    </row>
    <row r="66" spans="2:14" ht="12.75">
      <c r="B66" t="s">
        <v>1</v>
      </c>
      <c r="C66" t="s">
        <v>2</v>
      </c>
      <c r="D66" t="s">
        <v>3</v>
      </c>
      <c r="E66" t="s">
        <v>4</v>
      </c>
      <c r="F66" t="s">
        <v>5</v>
      </c>
      <c r="G66" t="s">
        <v>6</v>
      </c>
      <c r="H66" t="s">
        <v>7</v>
      </c>
      <c r="I66" t="s">
        <v>8</v>
      </c>
      <c r="J66" t="s">
        <v>9</v>
      </c>
      <c r="K66" t="s">
        <v>10</v>
      </c>
      <c r="L66" t="s">
        <v>11</v>
      </c>
      <c r="M66" t="s">
        <v>12</v>
      </c>
      <c r="N66" s="8"/>
    </row>
    <row r="67" spans="1:15" ht="12.75">
      <c r="A67" t="s">
        <v>93</v>
      </c>
      <c r="B67">
        <v>2</v>
      </c>
      <c r="C67">
        <v>0</v>
      </c>
      <c r="D67">
        <v>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 s="10">
        <f aca="true" t="shared" si="4" ref="N67:N73">AVERAGE(B67:M67)</f>
        <v>0.5833333333333334</v>
      </c>
      <c r="O67" s="6">
        <f aca="true" t="shared" si="5" ref="O67:O73">SUM(B67:M67)</f>
        <v>7</v>
      </c>
    </row>
    <row r="68" spans="1:15" ht="12.75">
      <c r="A68" t="s">
        <v>94</v>
      </c>
      <c r="B68">
        <v>1</v>
      </c>
      <c r="C68">
        <v>2</v>
      </c>
      <c r="D68">
        <v>7</v>
      </c>
      <c r="E68">
        <v>1</v>
      </c>
      <c r="F68">
        <v>0</v>
      </c>
      <c r="G68">
        <v>1</v>
      </c>
      <c r="H68">
        <v>2</v>
      </c>
      <c r="I68">
        <v>2</v>
      </c>
      <c r="J68">
        <v>1</v>
      </c>
      <c r="K68">
        <v>2</v>
      </c>
      <c r="L68">
        <v>1</v>
      </c>
      <c r="M68">
        <v>1</v>
      </c>
      <c r="N68" s="10">
        <f t="shared" si="4"/>
        <v>1.75</v>
      </c>
      <c r="O68" s="6">
        <f t="shared" si="5"/>
        <v>21</v>
      </c>
    </row>
    <row r="69" spans="1:15" ht="12.75">
      <c r="A69" t="s">
        <v>95</v>
      </c>
      <c r="B69">
        <v>4</v>
      </c>
      <c r="C69">
        <v>1</v>
      </c>
      <c r="D69">
        <v>7</v>
      </c>
      <c r="E69">
        <v>7</v>
      </c>
      <c r="F69">
        <v>4</v>
      </c>
      <c r="G69">
        <v>1</v>
      </c>
      <c r="H69">
        <v>5</v>
      </c>
      <c r="I69">
        <v>1</v>
      </c>
      <c r="J69">
        <v>2</v>
      </c>
      <c r="K69">
        <v>3</v>
      </c>
      <c r="L69">
        <v>1</v>
      </c>
      <c r="M69">
        <v>3</v>
      </c>
      <c r="N69" s="10">
        <f t="shared" si="4"/>
        <v>3.25</v>
      </c>
      <c r="O69" s="6">
        <f t="shared" si="5"/>
        <v>39</v>
      </c>
    </row>
    <row r="70" spans="1:15" ht="12.75">
      <c r="A70" t="s">
        <v>96</v>
      </c>
      <c r="B70">
        <v>2</v>
      </c>
      <c r="C70">
        <v>5</v>
      </c>
      <c r="D70">
        <v>6</v>
      </c>
      <c r="E70">
        <v>7</v>
      </c>
      <c r="F70">
        <v>11</v>
      </c>
      <c r="G70">
        <v>5</v>
      </c>
      <c r="H70">
        <v>3</v>
      </c>
      <c r="I70">
        <v>7</v>
      </c>
      <c r="J70">
        <v>12</v>
      </c>
      <c r="K70">
        <v>2</v>
      </c>
      <c r="L70">
        <v>5</v>
      </c>
      <c r="M70">
        <v>2</v>
      </c>
      <c r="N70" s="10">
        <f t="shared" si="4"/>
        <v>5.583333333333333</v>
      </c>
      <c r="O70" s="6">
        <f t="shared" si="5"/>
        <v>67</v>
      </c>
    </row>
    <row r="71" spans="1:15" ht="12.75">
      <c r="A71" t="s">
        <v>97</v>
      </c>
      <c r="B71">
        <v>5</v>
      </c>
      <c r="C71">
        <v>4</v>
      </c>
      <c r="D71">
        <v>4</v>
      </c>
      <c r="E71">
        <v>11</v>
      </c>
      <c r="F71">
        <v>13</v>
      </c>
      <c r="G71">
        <v>15</v>
      </c>
      <c r="H71">
        <v>16</v>
      </c>
      <c r="I71">
        <v>13</v>
      </c>
      <c r="J71">
        <v>8</v>
      </c>
      <c r="K71">
        <v>10</v>
      </c>
      <c r="L71">
        <v>9</v>
      </c>
      <c r="M71">
        <v>4</v>
      </c>
      <c r="N71" s="10">
        <f t="shared" si="4"/>
        <v>9.333333333333334</v>
      </c>
      <c r="O71" s="6">
        <f t="shared" si="5"/>
        <v>112</v>
      </c>
    </row>
    <row r="72" spans="1:15" ht="12.75">
      <c r="A72" t="s">
        <v>98</v>
      </c>
      <c r="B72">
        <v>11</v>
      </c>
      <c r="C72">
        <v>11</v>
      </c>
      <c r="D72">
        <v>2</v>
      </c>
      <c r="E72">
        <v>3</v>
      </c>
      <c r="F72">
        <v>3</v>
      </c>
      <c r="G72">
        <v>6</v>
      </c>
      <c r="H72">
        <v>5</v>
      </c>
      <c r="I72">
        <v>8</v>
      </c>
      <c r="J72">
        <v>6</v>
      </c>
      <c r="K72">
        <v>10</v>
      </c>
      <c r="L72">
        <v>8</v>
      </c>
      <c r="M72">
        <v>16</v>
      </c>
      <c r="N72" s="10">
        <f t="shared" si="4"/>
        <v>7.416666666666667</v>
      </c>
      <c r="O72" s="6">
        <f t="shared" si="5"/>
        <v>89</v>
      </c>
    </row>
    <row r="73" spans="1:15" ht="12.75">
      <c r="A73" t="s">
        <v>99</v>
      </c>
      <c r="B73">
        <v>6</v>
      </c>
      <c r="C73">
        <v>6</v>
      </c>
      <c r="D73">
        <v>1</v>
      </c>
      <c r="E73">
        <v>1</v>
      </c>
      <c r="F73">
        <v>0</v>
      </c>
      <c r="G73">
        <v>2</v>
      </c>
      <c r="H73">
        <v>0</v>
      </c>
      <c r="I73">
        <v>0</v>
      </c>
      <c r="J73">
        <v>1</v>
      </c>
      <c r="K73">
        <v>4</v>
      </c>
      <c r="L73">
        <v>5</v>
      </c>
      <c r="M73">
        <v>5</v>
      </c>
      <c r="N73" s="10">
        <f t="shared" si="4"/>
        <v>2.5833333333333335</v>
      </c>
      <c r="O73" s="6">
        <f t="shared" si="5"/>
        <v>31</v>
      </c>
    </row>
    <row r="74" spans="2:14" ht="12.75"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H74" t="s">
        <v>7</v>
      </c>
      <c r="I74" t="s">
        <v>8</v>
      </c>
      <c r="J74" t="s">
        <v>9</v>
      </c>
      <c r="K74" t="s">
        <v>10</v>
      </c>
      <c r="L74" t="s">
        <v>11</v>
      </c>
      <c r="M74" t="s">
        <v>12</v>
      </c>
      <c r="N74" s="8"/>
    </row>
    <row r="75" spans="1:16" ht="12.75">
      <c r="A75" t="s">
        <v>69</v>
      </c>
      <c r="B75">
        <v>9</v>
      </c>
      <c r="C75">
        <v>7</v>
      </c>
      <c r="D75">
        <v>13</v>
      </c>
      <c r="E75">
        <v>15</v>
      </c>
      <c r="F75">
        <v>11</v>
      </c>
      <c r="G75">
        <v>17</v>
      </c>
      <c r="H75">
        <v>11</v>
      </c>
      <c r="I75">
        <v>11</v>
      </c>
      <c r="J75">
        <v>11</v>
      </c>
      <c r="K75">
        <v>11</v>
      </c>
      <c r="L75">
        <v>8</v>
      </c>
      <c r="M75">
        <v>10</v>
      </c>
      <c r="N75" s="10">
        <f>AVERAGE(B75:M75)</f>
        <v>11.166666666666666</v>
      </c>
      <c r="O75" s="6">
        <f>SUM(B75:M75)</f>
        <v>134</v>
      </c>
      <c r="P75" s="12" t="s">
        <v>139</v>
      </c>
    </row>
    <row r="76" spans="1:15" ht="12.75">
      <c r="A76" t="s">
        <v>70</v>
      </c>
      <c r="B76">
        <v>2</v>
      </c>
      <c r="C76">
        <v>1</v>
      </c>
      <c r="D76">
        <v>0</v>
      </c>
      <c r="E76">
        <v>5</v>
      </c>
      <c r="F76">
        <v>2</v>
      </c>
      <c r="G76">
        <v>4</v>
      </c>
      <c r="H76">
        <v>6</v>
      </c>
      <c r="I76">
        <v>3</v>
      </c>
      <c r="J76">
        <v>4</v>
      </c>
      <c r="K76">
        <v>3</v>
      </c>
      <c r="L76">
        <v>0</v>
      </c>
      <c r="M76">
        <v>2</v>
      </c>
      <c r="N76" s="10">
        <f>AVERAGE(B76:M76)</f>
        <v>2.6666666666666665</v>
      </c>
      <c r="O76" s="6">
        <f>SUM(B76:M76)</f>
        <v>32</v>
      </c>
    </row>
    <row r="77" spans="1:15" ht="12.75">
      <c r="A77" t="s">
        <v>71</v>
      </c>
      <c r="B77">
        <v>0</v>
      </c>
      <c r="C77">
        <v>0</v>
      </c>
      <c r="D77">
        <v>0</v>
      </c>
      <c r="E77">
        <v>1</v>
      </c>
      <c r="F77">
        <v>0</v>
      </c>
      <c r="G77">
        <v>1</v>
      </c>
      <c r="H77">
        <v>2</v>
      </c>
      <c r="I77">
        <v>1</v>
      </c>
      <c r="J77">
        <v>1</v>
      </c>
      <c r="K77">
        <v>1</v>
      </c>
      <c r="L77">
        <v>0</v>
      </c>
      <c r="M77">
        <v>0</v>
      </c>
      <c r="N77" s="10">
        <f>AVERAGE(B77:M77)</f>
        <v>0.5833333333333334</v>
      </c>
      <c r="O77" s="6">
        <f>SUM(B77:M77)</f>
        <v>7</v>
      </c>
    </row>
    <row r="78" spans="1:15" ht="12.75">
      <c r="A78" t="s">
        <v>72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 s="10">
        <f>AVERAGE(B78:M78)</f>
        <v>0</v>
      </c>
      <c r="O78" s="6">
        <f>SUM(B78:M78)</f>
        <v>0</v>
      </c>
    </row>
    <row r="79" spans="2:14" ht="12.75">
      <c r="B79" t="s">
        <v>1</v>
      </c>
      <c r="C79" t="s">
        <v>2</v>
      </c>
      <c r="D79" t="s">
        <v>3</v>
      </c>
      <c r="E79" t="s">
        <v>4</v>
      </c>
      <c r="F79" t="s">
        <v>5</v>
      </c>
      <c r="G79" t="s">
        <v>6</v>
      </c>
      <c r="H79" t="s">
        <v>7</v>
      </c>
      <c r="I79" t="s">
        <v>8</v>
      </c>
      <c r="J79" t="s">
        <v>9</v>
      </c>
      <c r="K79" t="s">
        <v>10</v>
      </c>
      <c r="L79" t="s">
        <v>11</v>
      </c>
      <c r="M79" t="s">
        <v>12</v>
      </c>
      <c r="N79" s="8"/>
    </row>
    <row r="80" spans="1:15" ht="12.75">
      <c r="A80" t="s">
        <v>141</v>
      </c>
      <c r="B80">
        <v>13</v>
      </c>
      <c r="C80">
        <v>5</v>
      </c>
      <c r="D80">
        <v>15</v>
      </c>
      <c r="E80">
        <v>4</v>
      </c>
      <c r="F80">
        <v>0</v>
      </c>
      <c r="G80">
        <v>0</v>
      </c>
      <c r="H80">
        <v>0</v>
      </c>
      <c r="I80">
        <v>0</v>
      </c>
      <c r="J80">
        <v>0</v>
      </c>
      <c r="K80">
        <v>3</v>
      </c>
      <c r="L80">
        <v>12</v>
      </c>
      <c r="M80">
        <v>31</v>
      </c>
      <c r="N80" s="10">
        <f aca="true" t="shared" si="6" ref="N80:N90">AVERAGE(B80:M80)</f>
        <v>6.916666666666667</v>
      </c>
      <c r="O80" s="6">
        <f aca="true" t="shared" si="7" ref="O80:O90">SUM(B80:M80)</f>
        <v>83</v>
      </c>
    </row>
    <row r="81" spans="1:15" ht="12.75">
      <c r="A81" t="s">
        <v>142</v>
      </c>
      <c r="B81">
        <v>13</v>
      </c>
      <c r="C81">
        <v>5</v>
      </c>
      <c r="D81">
        <v>15</v>
      </c>
      <c r="E81">
        <v>3</v>
      </c>
      <c r="F81">
        <v>0</v>
      </c>
      <c r="G81">
        <v>0</v>
      </c>
      <c r="H81">
        <v>0</v>
      </c>
      <c r="I81">
        <v>0</v>
      </c>
      <c r="J81">
        <v>0</v>
      </c>
      <c r="K81">
        <v>3</v>
      </c>
      <c r="L81">
        <v>12</v>
      </c>
      <c r="M81">
        <v>31</v>
      </c>
      <c r="N81" s="10">
        <f t="shared" si="6"/>
        <v>6.833333333333333</v>
      </c>
      <c r="O81" s="6">
        <f t="shared" si="7"/>
        <v>82</v>
      </c>
    </row>
    <row r="82" spans="1:15" ht="12.75">
      <c r="A82" t="s">
        <v>143</v>
      </c>
      <c r="B82">
        <v>11</v>
      </c>
      <c r="C82">
        <v>4</v>
      </c>
      <c r="D82">
        <v>11</v>
      </c>
      <c r="E82">
        <v>1</v>
      </c>
      <c r="F82">
        <v>0</v>
      </c>
      <c r="G82">
        <v>0</v>
      </c>
      <c r="H82">
        <v>0</v>
      </c>
      <c r="I82">
        <v>0</v>
      </c>
      <c r="J82">
        <v>0</v>
      </c>
      <c r="K82">
        <v>3</v>
      </c>
      <c r="L82">
        <v>11</v>
      </c>
      <c r="M82">
        <v>31</v>
      </c>
      <c r="N82" s="10">
        <f t="shared" si="6"/>
        <v>6</v>
      </c>
      <c r="O82" s="6">
        <f t="shared" si="7"/>
        <v>72</v>
      </c>
    </row>
    <row r="83" spans="1:15" ht="12.75">
      <c r="A83" t="s">
        <v>144</v>
      </c>
      <c r="B83">
        <v>8</v>
      </c>
      <c r="C83">
        <v>4</v>
      </c>
      <c r="D83">
        <v>6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3</v>
      </c>
      <c r="L83">
        <v>10</v>
      </c>
      <c r="M83">
        <v>27</v>
      </c>
      <c r="N83" s="10">
        <f t="shared" si="6"/>
        <v>4.833333333333333</v>
      </c>
      <c r="O83" s="6">
        <f t="shared" si="7"/>
        <v>58</v>
      </c>
    </row>
    <row r="84" spans="1:15" ht="12.75">
      <c r="A84" t="s">
        <v>145</v>
      </c>
      <c r="B84">
        <v>0</v>
      </c>
      <c r="C84">
        <v>1</v>
      </c>
      <c r="D84">
        <v>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2</v>
      </c>
      <c r="L84">
        <v>2</v>
      </c>
      <c r="M84">
        <v>22</v>
      </c>
      <c r="N84" s="10">
        <f t="shared" si="6"/>
        <v>2.4166666666666665</v>
      </c>
      <c r="O84" s="6">
        <f t="shared" si="7"/>
        <v>29</v>
      </c>
    </row>
    <row r="85" spans="1:15" ht="12.75">
      <c r="A85" t="s">
        <v>146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  <c r="L85">
        <v>0</v>
      </c>
      <c r="M85">
        <v>22</v>
      </c>
      <c r="N85" s="10">
        <f t="shared" si="6"/>
        <v>1.9166666666666667</v>
      </c>
      <c r="O85" s="6">
        <f t="shared" si="7"/>
        <v>23</v>
      </c>
    </row>
    <row r="86" spans="1:15" ht="12.75">
      <c r="A86" t="s">
        <v>147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  <c r="L86">
        <v>0</v>
      </c>
      <c r="M86">
        <v>8</v>
      </c>
      <c r="N86" s="10">
        <f t="shared" si="6"/>
        <v>0.75</v>
      </c>
      <c r="O86" s="6">
        <f t="shared" si="7"/>
        <v>9</v>
      </c>
    </row>
    <row r="87" spans="1:15" ht="12.75">
      <c r="A87" t="s">
        <v>148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3</v>
      </c>
      <c r="N87" s="10">
        <f t="shared" si="6"/>
        <v>0.25</v>
      </c>
      <c r="O87" s="6">
        <f t="shared" si="7"/>
        <v>3</v>
      </c>
    </row>
    <row r="88" spans="1:15" ht="12.75">
      <c r="A88" t="s">
        <v>149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 s="10">
        <f t="shared" si="6"/>
        <v>0</v>
      </c>
      <c r="O88" s="6">
        <f t="shared" si="7"/>
        <v>0</v>
      </c>
    </row>
    <row r="89" spans="1:15" ht="12.75">
      <c r="A89" t="s">
        <v>150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 s="10">
        <f t="shared" si="6"/>
        <v>0</v>
      </c>
      <c r="O89" s="6">
        <f t="shared" si="7"/>
        <v>0</v>
      </c>
    </row>
    <row r="90" spans="1:15" ht="12.75">
      <c r="A90" t="s">
        <v>151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 s="10">
        <f t="shared" si="6"/>
        <v>0</v>
      </c>
      <c r="O90" s="6">
        <f t="shared" si="7"/>
        <v>0</v>
      </c>
    </row>
    <row r="91" spans="2:14" ht="12.75">
      <c r="B91" t="s">
        <v>1</v>
      </c>
      <c r="C91" t="s">
        <v>2</v>
      </c>
      <c r="D91" t="s">
        <v>3</v>
      </c>
      <c r="E91" t="s">
        <v>4</v>
      </c>
      <c r="F91" t="s">
        <v>5</v>
      </c>
      <c r="G91" t="s">
        <v>6</v>
      </c>
      <c r="H91" t="s">
        <v>7</v>
      </c>
      <c r="I91" t="s">
        <v>8</v>
      </c>
      <c r="J91" t="s">
        <v>9</v>
      </c>
      <c r="K91" t="s">
        <v>10</v>
      </c>
      <c r="L91" t="s">
        <v>11</v>
      </c>
      <c r="M91" t="s">
        <v>12</v>
      </c>
      <c r="N91" s="8"/>
    </row>
    <row r="92" spans="1:15" ht="12.75">
      <c r="A92" t="s">
        <v>13</v>
      </c>
      <c r="B92">
        <v>26</v>
      </c>
      <c r="C92">
        <v>27</v>
      </c>
      <c r="D92">
        <v>28</v>
      </c>
      <c r="E92">
        <v>28</v>
      </c>
      <c r="F92">
        <v>28</v>
      </c>
      <c r="G92">
        <v>23</v>
      </c>
      <c r="H92">
        <v>28</v>
      </c>
      <c r="I92">
        <v>29</v>
      </c>
      <c r="J92">
        <v>27</v>
      </c>
      <c r="K92">
        <v>25</v>
      </c>
      <c r="L92">
        <v>23</v>
      </c>
      <c r="M92">
        <v>19</v>
      </c>
      <c r="N92" s="10">
        <f aca="true" t="shared" si="8" ref="N92:N99">AVERAGE(B92:M92)</f>
        <v>25.916666666666668</v>
      </c>
      <c r="O92" s="6">
        <f aca="true" t="shared" si="9" ref="O92:O99">SUM(B92:M92)</f>
        <v>311</v>
      </c>
    </row>
    <row r="93" spans="1:15" ht="12.75">
      <c r="A93" t="s">
        <v>14</v>
      </c>
      <c r="B93">
        <v>10</v>
      </c>
      <c r="C93">
        <v>9</v>
      </c>
      <c r="D93">
        <v>13</v>
      </c>
      <c r="E93">
        <v>21</v>
      </c>
      <c r="F93">
        <v>14</v>
      </c>
      <c r="G93">
        <v>20</v>
      </c>
      <c r="H93">
        <v>16</v>
      </c>
      <c r="I93">
        <v>16</v>
      </c>
      <c r="J93">
        <v>12</v>
      </c>
      <c r="K93">
        <v>13</v>
      </c>
      <c r="L93">
        <v>9</v>
      </c>
      <c r="M93">
        <v>7</v>
      </c>
      <c r="N93" s="10">
        <f t="shared" si="8"/>
        <v>13.333333333333334</v>
      </c>
      <c r="O93" s="6">
        <f t="shared" si="9"/>
        <v>160</v>
      </c>
    </row>
    <row r="94" spans="1:15" ht="12.75">
      <c r="A94" t="s">
        <v>53</v>
      </c>
      <c r="B94">
        <v>5</v>
      </c>
      <c r="C94">
        <v>2</v>
      </c>
      <c r="D94">
        <v>14</v>
      </c>
      <c r="E94">
        <v>8</v>
      </c>
      <c r="F94">
        <v>0</v>
      </c>
      <c r="G94">
        <v>0</v>
      </c>
      <c r="H94">
        <v>0</v>
      </c>
      <c r="I94">
        <v>0</v>
      </c>
      <c r="J94">
        <v>0</v>
      </c>
      <c r="K94">
        <v>3</v>
      </c>
      <c r="L94">
        <v>6</v>
      </c>
      <c r="M94">
        <v>18</v>
      </c>
      <c r="N94" s="10">
        <f t="shared" si="8"/>
        <v>4.666666666666667</v>
      </c>
      <c r="O94" s="6">
        <f t="shared" si="9"/>
        <v>56</v>
      </c>
    </row>
    <row r="95" spans="1:15" ht="12.75">
      <c r="A95" t="s">
        <v>77</v>
      </c>
      <c r="B95">
        <v>12</v>
      </c>
      <c r="C95">
        <v>10</v>
      </c>
      <c r="D95">
        <v>23</v>
      </c>
      <c r="E95">
        <v>23</v>
      </c>
      <c r="F95">
        <v>14</v>
      </c>
      <c r="G95">
        <v>20</v>
      </c>
      <c r="H95">
        <v>16</v>
      </c>
      <c r="I95">
        <v>16</v>
      </c>
      <c r="J95">
        <v>12</v>
      </c>
      <c r="K95">
        <v>14</v>
      </c>
      <c r="L95">
        <v>14</v>
      </c>
      <c r="M95">
        <v>20</v>
      </c>
      <c r="N95" s="10">
        <f t="shared" si="8"/>
        <v>16.166666666666668</v>
      </c>
      <c r="O95" s="6">
        <f t="shared" si="9"/>
        <v>194</v>
      </c>
    </row>
    <row r="96" spans="1:15" ht="12.75">
      <c r="A96" t="s">
        <v>41</v>
      </c>
      <c r="B96">
        <v>6</v>
      </c>
      <c r="C96">
        <v>4</v>
      </c>
      <c r="D96">
        <v>1</v>
      </c>
      <c r="E96">
        <v>9</v>
      </c>
      <c r="F96">
        <v>5</v>
      </c>
      <c r="G96">
        <v>6</v>
      </c>
      <c r="H96">
        <v>1</v>
      </c>
      <c r="I96">
        <v>3</v>
      </c>
      <c r="J96">
        <v>15</v>
      </c>
      <c r="K96">
        <v>8</v>
      </c>
      <c r="L96">
        <v>7</v>
      </c>
      <c r="M96">
        <v>21</v>
      </c>
      <c r="N96" s="10">
        <f t="shared" si="8"/>
        <v>7.166666666666667</v>
      </c>
      <c r="O96" s="6">
        <f t="shared" si="9"/>
        <v>86</v>
      </c>
    </row>
    <row r="97" spans="1:15" ht="12.75">
      <c r="A97" t="s">
        <v>15</v>
      </c>
      <c r="B97">
        <v>0</v>
      </c>
      <c r="C97">
        <v>0</v>
      </c>
      <c r="D97">
        <v>0</v>
      </c>
      <c r="E97">
        <v>1</v>
      </c>
      <c r="F97">
        <v>7</v>
      </c>
      <c r="G97">
        <v>5</v>
      </c>
      <c r="H97">
        <v>9</v>
      </c>
      <c r="I97">
        <v>5</v>
      </c>
      <c r="J97">
        <v>5</v>
      </c>
      <c r="K97">
        <v>0</v>
      </c>
      <c r="L97">
        <v>0</v>
      </c>
      <c r="M97">
        <v>0</v>
      </c>
      <c r="N97" s="10">
        <f t="shared" si="8"/>
        <v>2.6666666666666665</v>
      </c>
      <c r="O97" s="6">
        <f t="shared" si="9"/>
        <v>32</v>
      </c>
    </row>
    <row r="98" spans="1:15" ht="12.75">
      <c r="A98" t="s">
        <v>25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 s="10">
        <f t="shared" si="8"/>
        <v>0</v>
      </c>
      <c r="O98" s="6">
        <f t="shared" si="9"/>
        <v>0</v>
      </c>
    </row>
    <row r="99" spans="1:15" ht="12.75">
      <c r="A99" t="s">
        <v>16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 s="10">
        <f t="shared" si="8"/>
        <v>0</v>
      </c>
      <c r="O99" s="6">
        <f t="shared" si="9"/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F30"/>
  <sheetViews>
    <sheetView workbookViewId="0" topLeftCell="A1">
      <selection activeCell="E30" sqref="E30"/>
    </sheetView>
  </sheetViews>
  <sheetFormatPr defaultColWidth="11.421875" defaultRowHeight="12.75"/>
  <sheetData>
    <row r="1" ht="23.25">
      <c r="A1" s="3" t="s">
        <v>44</v>
      </c>
    </row>
    <row r="3" spans="1:5" ht="12.75">
      <c r="A3" s="2" t="s">
        <v>48</v>
      </c>
      <c r="B3" s="2"/>
      <c r="C3" s="2"/>
      <c r="E3" s="2" t="s">
        <v>45</v>
      </c>
    </row>
    <row r="5" spans="1:5" ht="12.75">
      <c r="A5" t="s">
        <v>39</v>
      </c>
      <c r="E5" t="s">
        <v>107</v>
      </c>
    </row>
    <row r="6" spans="1:5" ht="12.75">
      <c r="A6" t="s">
        <v>26</v>
      </c>
      <c r="E6" t="s">
        <v>106</v>
      </c>
    </row>
    <row r="7" spans="1:5" ht="12.75">
      <c r="A7" t="s">
        <v>27</v>
      </c>
      <c r="E7" t="s">
        <v>105</v>
      </c>
    </row>
    <row r="8" spans="1:5" ht="12.75">
      <c r="A8" t="s">
        <v>28</v>
      </c>
      <c r="E8" t="s">
        <v>104</v>
      </c>
    </row>
    <row r="9" spans="1:5" ht="12.75">
      <c r="A9" t="s">
        <v>29</v>
      </c>
      <c r="E9" t="s">
        <v>103</v>
      </c>
    </row>
    <row r="10" spans="1:6" ht="12.75">
      <c r="A10" t="s">
        <v>31</v>
      </c>
      <c r="F10" t="s">
        <v>46</v>
      </c>
    </row>
    <row r="11" spans="1:5" ht="12.75">
      <c r="A11" t="s">
        <v>30</v>
      </c>
      <c r="E11" t="s">
        <v>102</v>
      </c>
    </row>
    <row r="12" spans="1:6" ht="12.75">
      <c r="A12" t="s">
        <v>33</v>
      </c>
      <c r="F12" t="s">
        <v>100</v>
      </c>
    </row>
    <row r="13" spans="1:5" ht="12.75">
      <c r="A13" t="s">
        <v>32</v>
      </c>
      <c r="E13" t="s">
        <v>101</v>
      </c>
    </row>
    <row r="14" spans="1:5" ht="12.75">
      <c r="A14" t="s">
        <v>34</v>
      </c>
      <c r="E14" t="s">
        <v>108</v>
      </c>
    </row>
    <row r="15" spans="1:5" ht="12.75">
      <c r="A15" t="s">
        <v>35</v>
      </c>
      <c r="E15" t="s">
        <v>109</v>
      </c>
    </row>
    <row r="16" spans="1:5" ht="12.75">
      <c r="A16" t="s">
        <v>36</v>
      </c>
      <c r="E16" t="s">
        <v>110</v>
      </c>
    </row>
    <row r="17" spans="1:5" ht="12.75">
      <c r="A17" t="s">
        <v>37</v>
      </c>
      <c r="E17" t="s">
        <v>111</v>
      </c>
    </row>
    <row r="18" spans="1:5" ht="12.75">
      <c r="A18" t="s">
        <v>38</v>
      </c>
      <c r="E18" t="s">
        <v>112</v>
      </c>
    </row>
    <row r="19" ht="12.75">
      <c r="E19" t="s">
        <v>113</v>
      </c>
    </row>
    <row r="20" ht="12.75">
      <c r="F20" t="s">
        <v>47</v>
      </c>
    </row>
    <row r="21" spans="1:5" ht="12.75">
      <c r="A21" s="2" t="s">
        <v>49</v>
      </c>
      <c r="E21" s="4" t="s">
        <v>114</v>
      </c>
    </row>
    <row r="22" ht="12.75">
      <c r="E22" s="4" t="s">
        <v>119</v>
      </c>
    </row>
    <row r="23" spans="1:6" ht="12.75">
      <c r="A23" t="s">
        <v>115</v>
      </c>
      <c r="F23" t="s">
        <v>120</v>
      </c>
    </row>
    <row r="24" spans="2:6" ht="12.75">
      <c r="B24" t="s">
        <v>50</v>
      </c>
      <c r="F24" t="s">
        <v>132</v>
      </c>
    </row>
    <row r="25" spans="2:6" ht="12.75">
      <c r="B25" t="s">
        <v>51</v>
      </c>
      <c r="F25" t="s">
        <v>133</v>
      </c>
    </row>
    <row r="26" spans="2:6" ht="12.75">
      <c r="B26" t="s">
        <v>52</v>
      </c>
      <c r="F26" t="s">
        <v>134</v>
      </c>
    </row>
    <row r="27" spans="1:6" ht="12.75">
      <c r="A27" t="s">
        <v>116</v>
      </c>
      <c r="F27" t="s">
        <v>135</v>
      </c>
    </row>
    <row r="28" spans="2:6" ht="12.75">
      <c r="B28" t="s">
        <v>76</v>
      </c>
      <c r="F28" t="s">
        <v>121</v>
      </c>
    </row>
    <row r="29" spans="1:5" ht="12.75">
      <c r="A29" t="s">
        <v>117</v>
      </c>
      <c r="E29" t="s">
        <v>136</v>
      </c>
    </row>
    <row r="30" ht="12.75">
      <c r="B30" t="s">
        <v>118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</dc:creator>
  <cp:keywords/>
  <dc:description/>
  <cp:lastModifiedBy>Walther Silas</cp:lastModifiedBy>
  <cp:lastPrinted>2005-06-03T15:33:58Z</cp:lastPrinted>
  <dcterms:created xsi:type="dcterms:W3CDTF">2005-05-25T16:15:43Z</dcterms:created>
  <dcterms:modified xsi:type="dcterms:W3CDTF">2011-11-03T10:08:50Z</dcterms:modified>
  <cp:category/>
  <cp:version/>
  <cp:contentType/>
  <cp:contentStatus/>
</cp:coreProperties>
</file>