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70" yWindow="65191" windowWidth="10890" windowHeight="13425" tabRatio="796" firstSheet="14" activeTab="14"/>
  </bookViews>
  <sheets>
    <sheet name="Temperatur,Windchill" sheetId="1" r:id="rId1"/>
    <sheet name="Feuchte" sheetId="2" r:id="rId2"/>
    <sheet name="Wind" sheetId="3" r:id="rId3"/>
    <sheet name="Luftdruck" sheetId="4" r:id="rId4"/>
    <sheet name="Niederschlag" sheetId="5" r:id="rId5"/>
    <sheet name="Sonnenscheindauer" sheetId="6" r:id="rId6"/>
    <sheet name="Solar" sheetId="7" r:id="rId7"/>
    <sheet name="UV-Index" sheetId="8" r:id="rId8"/>
    <sheet name="Schneehöhe" sheetId="9" r:id="rId9"/>
    <sheet name="Temperaturtage" sheetId="10" r:id="rId10"/>
    <sheet name="Windtage" sheetId="11" r:id="rId11"/>
    <sheet name="Niederschlagstage" sheetId="12" r:id="rId12"/>
    <sheet name="Schneetage" sheetId="13" r:id="rId13"/>
    <sheet name="Wetter" sheetId="14" r:id="rId14"/>
    <sheet name="Überblick" sheetId="15" r:id="rId15"/>
    <sheet name="Erklärung" sheetId="16" r:id="rId16"/>
  </sheets>
  <definedNames>
    <definedName name="_xlnm.Print_Area" localSheetId="14">'Überblick'!$A$1:$P$93</definedName>
  </definedNames>
  <calcPr fullCalcOnLoad="1"/>
</workbook>
</file>

<file path=xl/sharedStrings.xml><?xml version="1.0" encoding="utf-8"?>
<sst xmlns="http://schemas.openxmlformats.org/spreadsheetml/2006/main" count="312" uniqueCount="156">
  <si>
    <t>Oberthal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</si>
  <si>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</si>
  <si>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</si>
  <si>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</si>
  <si>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</si>
  <si>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</si>
  <si>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</si>
  <si>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</si>
  <si>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</si>
  <si>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</si>
  <si>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</si>
  <si>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</si>
  <si>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</si>
  <si>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Tage mit Sonne</t>
  </si>
  <si>
    <t>Tage mit Regen</t>
  </si>
  <si>
    <t>Tage mit Gewitter</t>
  </si>
  <si>
    <t>Tage mit Unwetter</t>
  </si>
  <si>
    <t>Temperatur Max.</t>
  </si>
  <si>
    <t>Temperatur Min.</t>
  </si>
  <si>
    <t>Feuchte Max.</t>
  </si>
  <si>
    <t>Feuchte Min.</t>
  </si>
  <si>
    <t>Luftdruck Max.</t>
  </si>
  <si>
    <t>Luftdruck Min.</t>
  </si>
  <si>
    <t>Tage mit Hagel</t>
  </si>
  <si>
    <t>0                   0 - 0,7 km/h Windstille</t>
  </si>
  <si>
    <t>1                   0,7 - 5,4 km/h leiser Zug</t>
  </si>
  <si>
    <t>2                   5,5 - 11,9 km/h leichte Brise</t>
  </si>
  <si>
    <t>3                   12,0 - 19,4 km/h schwache Brise</t>
  </si>
  <si>
    <t>5                   28,6 - 38,7 km/h frische Brise</t>
  </si>
  <si>
    <t>4                   19,5 - 28,5 km/h mäßige Brise</t>
  </si>
  <si>
    <t>7                   49,9 - 61,7 km/h steifer Wind</t>
  </si>
  <si>
    <t>6                   38,8 - 49,8 km/h starker Wind</t>
  </si>
  <si>
    <t>8                   61,8 - 74,6 km/h stürmischer Wind</t>
  </si>
  <si>
    <t>9                   74,7 - 88,9 km/h Sturm</t>
  </si>
  <si>
    <t>10                 89,0 - 102,4 km/h schwerer Sturm</t>
  </si>
  <si>
    <t>11                 102,5 - 117,4 km/h orkanartiger Sturm</t>
  </si>
  <si>
    <t>12                 &gt;117,4 km/h Orkan</t>
  </si>
  <si>
    <t>Beaufort:        Windgeschwindigkeit: Bezeichnung:</t>
  </si>
  <si>
    <t>Niederschlag Monat</t>
  </si>
  <si>
    <t>Tage mit Nebel/Hochnebel</t>
  </si>
  <si>
    <t>Sonnenscheindauer Monat</t>
  </si>
  <si>
    <t>Schneehöhe Max.</t>
  </si>
  <si>
    <t>Erklärung</t>
  </si>
  <si>
    <t>Abkürzungen:</t>
  </si>
  <si>
    <t xml:space="preserve">     Quadratmeter)</t>
  </si>
  <si>
    <t xml:space="preserve">             wert</t>
  </si>
  <si>
    <t>Umrechnung Beaufort-Stundenkilometer:</t>
  </si>
  <si>
    <t>Worterklärung:</t>
  </si>
  <si>
    <t>anhand der Temperatur</t>
  </si>
  <si>
    <t>und des Windes</t>
  </si>
  <si>
    <t>berechnet)</t>
  </si>
  <si>
    <t>Tage mit Schneefall</t>
  </si>
  <si>
    <t>Windchill-Temperatur Min.</t>
  </si>
  <si>
    <r>
      <t xml:space="preserve">Temperatur Max. </t>
    </r>
    <r>
      <rPr>
        <sz val="10"/>
        <rFont val="Arial"/>
        <family val="2"/>
      </rPr>
      <t>ø</t>
    </r>
  </si>
  <si>
    <t>Temperatur Min. ø</t>
  </si>
  <si>
    <t>Windchill-Temp Min. ø</t>
  </si>
  <si>
    <t>Feuchte Max. ø</t>
  </si>
  <si>
    <t>Feuchte Min. ø</t>
  </si>
  <si>
    <t>Luftdruck Max. ø</t>
  </si>
  <si>
    <t>Luftdruck Min. ø</t>
  </si>
  <si>
    <t>Schneehöhe Tag ø</t>
  </si>
  <si>
    <t>Durchschnitte:</t>
  </si>
  <si>
    <t>Total:</t>
  </si>
  <si>
    <t>Sonnenscheindauer Max.</t>
  </si>
  <si>
    <t>Niederschlag &gt;0.9mm</t>
  </si>
  <si>
    <t>Niederschlag &gt;9.9mm</t>
  </si>
  <si>
    <t>Niederschlag &gt;19.9mm</t>
  </si>
  <si>
    <t>Niederschlag &gt;49.9mm</t>
  </si>
  <si>
    <t>Temperatur Mittel</t>
  </si>
  <si>
    <t>Feuchte Mittel</t>
  </si>
  <si>
    <t>Luftdruck Mittel</t>
  </si>
  <si>
    <t>eines Monats</t>
  </si>
  <si>
    <t>Tage mit Niederschlag</t>
  </si>
  <si>
    <t>Windböe Max.</t>
  </si>
  <si>
    <t>Windböe minimales Max.</t>
  </si>
  <si>
    <t>Windböe Mittel</t>
  </si>
  <si>
    <t>Windböe Max. ø</t>
  </si>
  <si>
    <t>Niederschlag Tag Max.</t>
  </si>
  <si>
    <t>Niederschlagsrate Max.</t>
  </si>
  <si>
    <t>Solar Max.</t>
  </si>
  <si>
    <t>Solar minimales Max.</t>
  </si>
  <si>
    <t>Solar Max. ø</t>
  </si>
  <si>
    <t>Solar Mittel</t>
  </si>
  <si>
    <t>UV-Index Max.</t>
  </si>
  <si>
    <t>UV-Index minimales Max.</t>
  </si>
  <si>
    <t>UV-Index Max. ø</t>
  </si>
  <si>
    <t>UV-Index Mittel</t>
  </si>
  <si>
    <t>Windböe Max. &gt;7 Beaufort</t>
  </si>
  <si>
    <t>Windböe Max. 7 Beaufort</t>
  </si>
  <si>
    <t>Windböe Max. 6 Beaufort</t>
  </si>
  <si>
    <t>Windböe Max. 5 Beaufort</t>
  </si>
  <si>
    <t>Windböe Max. 4 Beaufort</t>
  </si>
  <si>
    <t>Windböe Max. 3 Beaufort</t>
  </si>
  <si>
    <t>Windböe Max. &lt;3 Beaufort</t>
  </si>
  <si>
    <t xml:space="preserve"> von 0-200000lux=lux)</t>
  </si>
  <si>
    <t>W/m2 = Watt pro Quadratmeter</t>
  </si>
  <si>
    <t xml:space="preserve">klux = Kilolux (geht von 0-200klux oder </t>
  </si>
  <si>
    <t>mm = Millimeter (dasselbe wie Liter pro</t>
  </si>
  <si>
    <t>hPa = Hectopascal</t>
  </si>
  <si>
    <t>km/h = Stundenkilometer</t>
  </si>
  <si>
    <t>% = Prozent</t>
  </si>
  <si>
    <t>°C = Grad Celsius</t>
  </si>
  <si>
    <t>h = Stunde</t>
  </si>
  <si>
    <t>Anzahl Tage = Anzahl Tage im Monat</t>
  </si>
  <si>
    <t>cm = Zentimeter</t>
  </si>
  <si>
    <t>Max. = Maximum</t>
  </si>
  <si>
    <t>Min. = Minimum</t>
  </si>
  <si>
    <t>minimales Maximum = tiefster Maximal</t>
  </si>
  <si>
    <t>ø = Durchschnitt</t>
  </si>
  <si>
    <t xml:space="preserve">Windchill = gefühlte Temperatur (wird </t>
  </si>
  <si>
    <t>Mittel = berechnet aus allen Werten</t>
  </si>
  <si>
    <t>UV-Index = je höher er ist, desto höher</t>
  </si>
  <si>
    <t>ist die Sonnenbrandgefahr</t>
  </si>
  <si>
    <t>Niederschlagsrate = wie viel Nieder-</t>
  </si>
  <si>
    <t>schlag in einer Stunde</t>
  </si>
  <si>
    <t>hoch bei Wolkenbrüchen)</t>
  </si>
  <si>
    <t>Frosttage (Tmin.&lt;0°C)</t>
  </si>
  <si>
    <t>kalte Tage (Tmax.&lt;10°C)</t>
  </si>
  <si>
    <t>zurzeit regnet (besonders</t>
  </si>
  <si>
    <t>fallen würde, wenn es</t>
  </si>
  <si>
    <t>genau gleich stark weiter-</t>
  </si>
  <si>
    <t>regnen würde, wie es</t>
  </si>
  <si>
    <t>T. oder t. = Tage</t>
  </si>
  <si>
    <t>Abweichung</t>
  </si>
  <si>
    <t>von Norm:</t>
  </si>
  <si>
    <t>Neuschneesumme</t>
  </si>
  <si>
    <t>sehr kalte T. (Tmin.&lt;=-10°C)</t>
  </si>
  <si>
    <t>Eistage (Tmax.&lt;=0°C)</t>
  </si>
  <si>
    <t>warme T. (Tmax.&gt;=20°C)</t>
  </si>
  <si>
    <t>Sommert. (Tmax.&gt;=25°C)</t>
  </si>
  <si>
    <t>Hitzetage (Tmax.&gt;=30°C)</t>
  </si>
  <si>
    <t>Tropennächte (Tmin.&gt;=20°C)</t>
  </si>
  <si>
    <t>Tage mit Schnee &gt; 0cm</t>
  </si>
  <si>
    <t>Tage mit Schnee &gt;= 5cm</t>
  </si>
  <si>
    <t>Tage mit Schnee &gt;= 10cm</t>
  </si>
  <si>
    <t>Tage mit Schnee &gt;= 15cm</t>
  </si>
  <si>
    <t>Tage mit Schnee &gt;= 20cm</t>
  </si>
  <si>
    <t>Tage mit Schnee &gt;= 30cm</t>
  </si>
  <si>
    <t>Tage mit Schnee &gt;= 40cm</t>
  </si>
  <si>
    <t>Tage mit Schnee &gt;= 50cm</t>
  </si>
  <si>
    <t>Tage mit Schnee &gt;= 75cm</t>
  </si>
  <si>
    <t>Tage mit Schnee &gt;= 100cm</t>
  </si>
  <si>
    <t>Tage mit Schnee &gt;= 1cm</t>
  </si>
  <si>
    <t>Jahresdiagramm 2010</t>
  </si>
  <si>
    <t>-0.1 °C</t>
  </si>
  <si>
    <t>+5.1 %</t>
  </si>
  <si>
    <t>-1.1</t>
  </si>
  <si>
    <t>-6</t>
  </si>
  <si>
    <t>-211.4 mm</t>
  </si>
  <si>
    <t>1467.23</t>
  </si>
  <si>
    <t>-171h 46min</t>
  </si>
  <si>
    <t>-1.6 °C</t>
  </si>
  <si>
    <t>-0.5 °C</t>
  </si>
  <si>
    <t>+27.7</t>
  </si>
  <si>
    <t>-6.3</t>
  </si>
  <si>
    <t>-0.6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</si>
</sst>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6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9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0" borderId="0" xfId="0" applyFill="1" applyAlignment="1">
      <alignment/>
    </xf>
    <xf numFmtId="0" fontId="3" fillId="3" borderId="0" xfId="0" applyFont="1" applyFill="1" applyAlignment="1">
      <alignment/>
    </xf>
    <xf numFmtId="172" fontId="0" fillId="3" borderId="0" xfId="0" applyNumberFormat="1" applyFill="1" applyAlignment="1">
      <alignment/>
    </xf>
    <xf numFmtId="0" fontId="8" fillId="4" borderId="0" xfId="0" applyFont="1" applyFill="1" applyAlignment="1">
      <alignment/>
    </xf>
    <xf numFmtId="0" fontId="9" fillId="0" borderId="0" xfId="0" applyFont="1" applyAlignment="1">
      <alignment/>
    </xf>
    <xf numFmtId="172" fontId="0" fillId="0" borderId="0" xfId="0" applyNumberFormat="1" applyAlignment="1">
      <alignment/>
    </xf>
    <xf numFmtId="0" fontId="9" fillId="4" borderId="0" xfId="0" applyFont="1" applyFill="1" applyAlignment="1" quotePrefix="1">
      <alignment/>
    </xf>
    <xf numFmtId="0" fontId="0" fillId="2" borderId="0" xfId="0" applyFill="1" applyAlignment="1" quotePrefix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worksheet" Target="worksheets/sheet1.xml" /><Relationship Id="rId16" Type="http://schemas.openxmlformats.org/officeDocument/2006/relationships/worksheet" Target="worksheets/sheet2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Überblick!$A$6:$A$6</c:f>
              <c:strCache>
                <c:ptCount val="1"/>
                <c:pt idx="0">
                  <c:v>Temperatur Max.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Überblick!$B$5:$M$5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Überblick!$B$6:$M$6</c:f>
              <c:numCache>
                <c:ptCount val="12"/>
                <c:pt idx="0">
                  <c:v>4.4</c:v>
                </c:pt>
                <c:pt idx="1">
                  <c:v>9.9</c:v>
                </c:pt>
                <c:pt idx="2">
                  <c:v>17.2</c:v>
                </c:pt>
                <c:pt idx="3">
                  <c:v>22.9</c:v>
                </c:pt>
                <c:pt idx="4">
                  <c:v>24.7</c:v>
                </c:pt>
                <c:pt idx="5">
                  <c:v>28.7</c:v>
                </c:pt>
                <c:pt idx="6">
                  <c:v>30.9</c:v>
                </c:pt>
                <c:pt idx="7">
                  <c:v>27.8</c:v>
                </c:pt>
                <c:pt idx="8">
                  <c:v>21.3</c:v>
                </c:pt>
                <c:pt idx="9">
                  <c:v>22.8</c:v>
                </c:pt>
                <c:pt idx="10">
                  <c:v>14.8</c:v>
                </c:pt>
                <c:pt idx="11">
                  <c:v>10.1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Überblick!$A$7:$A$7</c:f>
              <c:strCache>
                <c:ptCount val="1"/>
                <c:pt idx="0">
                  <c:v>Temperatur Min.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Überblick!$B$5:$M$5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Überblick!$B$7:$M$7</c:f>
              <c:numCache>
                <c:ptCount val="12"/>
                <c:pt idx="0">
                  <c:v>-9.4</c:v>
                </c:pt>
                <c:pt idx="1">
                  <c:v>-11.6</c:v>
                </c:pt>
                <c:pt idx="2">
                  <c:v>-9.3</c:v>
                </c:pt>
                <c:pt idx="3">
                  <c:v>-1.5</c:v>
                </c:pt>
                <c:pt idx="4">
                  <c:v>2.7</c:v>
                </c:pt>
                <c:pt idx="5">
                  <c:v>5.1</c:v>
                </c:pt>
                <c:pt idx="6">
                  <c:v>9</c:v>
                </c:pt>
                <c:pt idx="7">
                  <c:v>6.3</c:v>
                </c:pt>
                <c:pt idx="8">
                  <c:v>3.3</c:v>
                </c:pt>
                <c:pt idx="9">
                  <c:v>-1.3</c:v>
                </c:pt>
                <c:pt idx="10">
                  <c:v>-8</c:v>
                </c:pt>
                <c:pt idx="11">
                  <c:v>-10.6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Überblick!$A$8:$A$8</c:f>
              <c:strCache>
                <c:ptCount val="1"/>
                <c:pt idx="0">
                  <c:v>Windchill-Temperatur Min.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Überblick!$B$5:$M$5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Überblick!$B$8:$M$8</c:f>
              <c:numCache>
                <c:ptCount val="12"/>
                <c:pt idx="0">
                  <c:v>-14</c:v>
                </c:pt>
                <c:pt idx="1">
                  <c:v>-17</c:v>
                </c:pt>
                <c:pt idx="2">
                  <c:v>-17</c:v>
                </c:pt>
                <c:pt idx="3">
                  <c:v>-3</c:v>
                </c:pt>
                <c:pt idx="4">
                  <c:v>-1</c:v>
                </c:pt>
                <c:pt idx="5">
                  <c:v>3</c:v>
                </c:pt>
                <c:pt idx="6">
                  <c:v>9</c:v>
                </c:pt>
                <c:pt idx="7">
                  <c:v>4</c:v>
                </c:pt>
                <c:pt idx="8">
                  <c:v>3</c:v>
                </c:pt>
                <c:pt idx="9">
                  <c:v>-4</c:v>
                </c:pt>
                <c:pt idx="10">
                  <c:v>-12</c:v>
                </c:pt>
                <c:pt idx="11">
                  <c:v>-16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Überblick!$A$9:$A$9</c:f>
              <c:strCache>
                <c:ptCount val="1"/>
                <c:pt idx="0">
                  <c:v>Temperatur Max. ø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Überblick!$B$5:$M$5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Überblick!$B$9:$M$9</c:f>
              <c:numCache>
                <c:ptCount val="12"/>
                <c:pt idx="0">
                  <c:v>-0.8</c:v>
                </c:pt>
                <c:pt idx="1">
                  <c:v>1.69</c:v>
                </c:pt>
                <c:pt idx="2">
                  <c:v>6.71</c:v>
                </c:pt>
                <c:pt idx="3">
                  <c:v>13.46</c:v>
                </c:pt>
                <c:pt idx="4">
                  <c:v>13.65</c:v>
                </c:pt>
                <c:pt idx="5">
                  <c:v>19.62</c:v>
                </c:pt>
                <c:pt idx="6">
                  <c:v>23.81</c:v>
                </c:pt>
                <c:pt idx="7">
                  <c:v>20.14</c:v>
                </c:pt>
                <c:pt idx="8">
                  <c:v>16.46</c:v>
                </c:pt>
                <c:pt idx="9">
                  <c:v>11.52</c:v>
                </c:pt>
                <c:pt idx="10">
                  <c:v>6.16</c:v>
                </c:pt>
                <c:pt idx="11">
                  <c:v>0.86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Überblick!$A$10:$A$10</c:f>
              <c:strCache>
                <c:ptCount val="1"/>
                <c:pt idx="0">
                  <c:v>Temperatur Min. ø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Überblick!$B$5:$M$5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Überblick!$B$10:$M$10</c:f>
              <c:numCache>
                <c:ptCount val="12"/>
                <c:pt idx="0">
                  <c:v>-5.43</c:v>
                </c:pt>
                <c:pt idx="1">
                  <c:v>-3.61</c:v>
                </c:pt>
                <c:pt idx="2">
                  <c:v>0.04</c:v>
                </c:pt>
                <c:pt idx="3">
                  <c:v>4.48</c:v>
                </c:pt>
                <c:pt idx="4">
                  <c:v>6.9</c:v>
                </c:pt>
                <c:pt idx="5">
                  <c:v>10.93</c:v>
                </c:pt>
                <c:pt idx="6">
                  <c:v>14.07</c:v>
                </c:pt>
                <c:pt idx="7">
                  <c:v>12.05</c:v>
                </c:pt>
                <c:pt idx="8">
                  <c:v>8.39</c:v>
                </c:pt>
                <c:pt idx="9">
                  <c:v>5.05</c:v>
                </c:pt>
                <c:pt idx="10">
                  <c:v>1.09</c:v>
                </c:pt>
                <c:pt idx="11">
                  <c:v>-4.46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Überblick!$A$11:$A$11</c:f>
              <c:strCache>
                <c:ptCount val="1"/>
                <c:pt idx="0">
                  <c:v>Windchill-Temp Min. 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Überblick!$B$5:$M$5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Überblick!$B$11:$M$11</c:f>
              <c:numCache>
                <c:ptCount val="12"/>
                <c:pt idx="0">
                  <c:v>-8.39</c:v>
                </c:pt>
                <c:pt idx="1">
                  <c:v>-6.93</c:v>
                </c:pt>
                <c:pt idx="2">
                  <c:v>-3.1</c:v>
                </c:pt>
                <c:pt idx="3">
                  <c:v>3.08</c:v>
                </c:pt>
                <c:pt idx="4">
                  <c:v>5.02</c:v>
                </c:pt>
                <c:pt idx="5">
                  <c:v>10.33</c:v>
                </c:pt>
                <c:pt idx="6">
                  <c:v>13.8</c:v>
                </c:pt>
                <c:pt idx="7">
                  <c:v>11.36</c:v>
                </c:pt>
                <c:pt idx="8">
                  <c:v>7.69</c:v>
                </c:pt>
                <c:pt idx="9">
                  <c:v>3.45</c:v>
                </c:pt>
                <c:pt idx="10">
                  <c:v>-0.92</c:v>
                </c:pt>
                <c:pt idx="11">
                  <c:v>-7.08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Überblick!$A$12:$A$12</c:f>
              <c:strCache>
                <c:ptCount val="1"/>
                <c:pt idx="0">
                  <c:v>Temperatur Mittel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Überblick!$B$5:$M$5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Überblick!$B$12:$M$12</c:f>
              <c:numCache>
                <c:ptCount val="12"/>
                <c:pt idx="0">
                  <c:v>-3.23</c:v>
                </c:pt>
                <c:pt idx="1">
                  <c:v>-0.99</c:v>
                </c:pt>
                <c:pt idx="2">
                  <c:v>3.04</c:v>
                </c:pt>
                <c:pt idx="3">
                  <c:v>8.68</c:v>
                </c:pt>
                <c:pt idx="4">
                  <c:v>9.85</c:v>
                </c:pt>
                <c:pt idx="5">
                  <c:v>15.2</c:v>
                </c:pt>
                <c:pt idx="6">
                  <c:v>18.61</c:v>
                </c:pt>
                <c:pt idx="7">
                  <c:v>15.69</c:v>
                </c:pt>
                <c:pt idx="8">
                  <c:v>12.16</c:v>
                </c:pt>
                <c:pt idx="9">
                  <c:v>7.78</c:v>
                </c:pt>
                <c:pt idx="10">
                  <c:v>3.63</c:v>
                </c:pt>
                <c:pt idx="11">
                  <c:v>-1.86</c:v>
                </c:pt>
              </c:numCache>
            </c:numRef>
          </c:val>
          <c:smooth val="1"/>
        </c:ser>
        <c:marker val="1"/>
        <c:axId val="55498714"/>
        <c:axId val="29726379"/>
      </c:lineChart>
      <c:catAx>
        <c:axId val="5549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726379"/>
        <c:crosses val="autoZero"/>
        <c:auto val="0"/>
        <c:lblOffset val="100"/>
        <c:noMultiLvlLbl val="0"/>
      </c:catAx>
      <c:valAx>
        <c:axId val="29726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49871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Temperaturtage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Überblick!$A$52:$A$52</c:f>
              <c:strCache>
                <c:ptCount val="1"/>
                <c:pt idx="0">
                  <c:v>sehr kalte T. (Tmin.&lt;=-10°C)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Überblick!$B$51:$M$51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Überblick!$B$52:$M$52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strRef>
              <c:f>Überblick!$A$53:$A$53</c:f>
              <c:strCache>
                <c:ptCount val="1"/>
                <c:pt idx="0">
                  <c:v>Eistage (Tmax.&lt;=0°C)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Überblick!$B$51:$M$51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Überblick!$B$53:$M$53</c:f>
              <c:numCache>
                <c:ptCount val="12"/>
                <c:pt idx="0">
                  <c:v>16</c:v>
                </c:pt>
                <c:pt idx="1">
                  <c:v>10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14</c:v>
                </c:pt>
              </c:numCache>
            </c:numRef>
          </c:val>
        </c:ser>
        <c:ser>
          <c:idx val="2"/>
          <c:order val="2"/>
          <c:tx>
            <c:strRef>
              <c:f>Überblick!$A$54:$A$54</c:f>
              <c:strCache>
                <c:ptCount val="1"/>
                <c:pt idx="0">
                  <c:v>Frosttage (Tmin.&lt;0°C)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Überblick!$B$51:$M$51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Überblick!$B$54:$M$54</c:f>
              <c:numCache>
                <c:ptCount val="12"/>
                <c:pt idx="0">
                  <c:v>29</c:v>
                </c:pt>
                <c:pt idx="1">
                  <c:v>19</c:v>
                </c:pt>
                <c:pt idx="2">
                  <c:v>14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9</c:v>
                </c:pt>
                <c:pt idx="11">
                  <c:v>25</c:v>
                </c:pt>
              </c:numCache>
            </c:numRef>
          </c:val>
        </c:ser>
        <c:ser>
          <c:idx val="3"/>
          <c:order val="3"/>
          <c:tx>
            <c:strRef>
              <c:f>Überblick!$A$55:$A$55</c:f>
              <c:strCache>
                <c:ptCount val="1"/>
                <c:pt idx="0">
                  <c:v>kalte Tage (Tmax.&lt;10°C)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Überblick!$B$51:$M$51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Überblick!$B$55:$M$55</c:f>
              <c:numCache>
                <c:ptCount val="12"/>
                <c:pt idx="0">
                  <c:v>31</c:v>
                </c:pt>
                <c:pt idx="1">
                  <c:v>28</c:v>
                </c:pt>
                <c:pt idx="2">
                  <c:v>19</c:v>
                </c:pt>
                <c:pt idx="3">
                  <c:v>9</c:v>
                </c:pt>
                <c:pt idx="4">
                  <c:v>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14</c:v>
                </c:pt>
                <c:pt idx="10">
                  <c:v>21</c:v>
                </c:pt>
                <c:pt idx="11">
                  <c:v>30</c:v>
                </c:pt>
              </c:numCache>
            </c:numRef>
          </c:val>
        </c:ser>
        <c:ser>
          <c:idx val="4"/>
          <c:order val="4"/>
          <c:tx>
            <c:strRef>
              <c:f>Überblick!$A$56:$A$56</c:f>
              <c:strCache>
                <c:ptCount val="1"/>
                <c:pt idx="0">
                  <c:v>warme T. (Tmax.&gt;=20°C)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Überblick!$B$51:$M$51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14</c:v>
                </c:pt>
                <c:pt idx="6">
                  <c:v>25</c:v>
                </c:pt>
                <c:pt idx="7">
                  <c:v>17</c:v>
                </c:pt>
                <c:pt idx="8">
                  <c:v>5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Überblick!$A$57:$A$57</c:f>
              <c:strCache>
                <c:ptCount val="1"/>
                <c:pt idx="0">
                  <c:v>Sommert. (Tmax.&gt;=25°C)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Überblick!$B$51:$M$51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14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Überblick!$A$58:$A$58</c:f>
              <c:strCache>
                <c:ptCount val="1"/>
                <c:pt idx="0">
                  <c:v>Hitzetage (Tmax.&gt;=30°C)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Überblick!$B$51:$M$51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Überblick!$A$59:$A$59</c:f>
              <c:strCache>
                <c:ptCount val="1"/>
                <c:pt idx="0">
                  <c:v>Tropennächte (Tmin.&gt;=20°C)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Überblick!$B$51:$M$51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001236"/>
        <c:axId val="36011125"/>
      </c:barChart>
      <c:catAx>
        <c:axId val="4001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011125"/>
        <c:crosses val="autoZero"/>
        <c:auto val="0"/>
        <c:lblOffset val="100"/>
        <c:noMultiLvlLbl val="0"/>
      </c:catAx>
      <c:valAx>
        <c:axId val="36011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Anzahl 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0123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Windtage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Überblick!$A$61:$A$61</c:f>
              <c:strCache>
                <c:ptCount val="1"/>
                <c:pt idx="0">
                  <c:v>Windböe Max. &gt;7 Beaufort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Überblick!$B$60:$M$60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Überblick!$B$61:$M$61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strRef>
              <c:f>Überblick!$A$62:$A$62</c:f>
              <c:strCache>
                <c:ptCount val="1"/>
                <c:pt idx="0">
                  <c:v>Windböe Max. 7 Beaufort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Überblick!$B$60:$M$60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Überblick!$B$62:$M$62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</c:ser>
        <c:ser>
          <c:idx val="2"/>
          <c:order val="2"/>
          <c:tx>
            <c:strRef>
              <c:f>Überblick!$A$63:$A$63</c:f>
              <c:strCache>
                <c:ptCount val="1"/>
                <c:pt idx="0">
                  <c:v>Windböe Max. 6 Beaufort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Überblick!$B$60:$M$60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Überblick!$B$63:$M$63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5</c:v>
                </c:pt>
                <c:pt idx="3">
                  <c:v>5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5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Überblick!$A$64:$A$64</c:f>
              <c:strCache>
                <c:ptCount val="1"/>
                <c:pt idx="0">
                  <c:v>Windböe Max. 5 Beaufort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Überblick!$B$60:$M$60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Überblick!$B$64:$M$64</c:f>
              <c:numCache>
                <c:ptCount val="12"/>
                <c:pt idx="0">
                  <c:v>4</c:v>
                </c:pt>
                <c:pt idx="1">
                  <c:v>7</c:v>
                </c:pt>
                <c:pt idx="2">
                  <c:v>6</c:v>
                </c:pt>
                <c:pt idx="3">
                  <c:v>12</c:v>
                </c:pt>
                <c:pt idx="4">
                  <c:v>16</c:v>
                </c:pt>
                <c:pt idx="5">
                  <c:v>14</c:v>
                </c:pt>
                <c:pt idx="6">
                  <c:v>8</c:v>
                </c:pt>
                <c:pt idx="7">
                  <c:v>5</c:v>
                </c:pt>
                <c:pt idx="8">
                  <c:v>2</c:v>
                </c:pt>
                <c:pt idx="9">
                  <c:v>4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</c:ser>
        <c:ser>
          <c:idx val="4"/>
          <c:order val="4"/>
          <c:tx>
            <c:strRef>
              <c:f>Überblick!$A$65:$A$65</c:f>
              <c:strCache>
                <c:ptCount val="1"/>
                <c:pt idx="0">
                  <c:v>Windböe Max. 4 Beaufort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Überblick!$B$60:$M$60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Überblick!$B$65:$M$65</c:f>
              <c:numCache>
                <c:ptCount val="12"/>
                <c:pt idx="0">
                  <c:v>3</c:v>
                </c:pt>
                <c:pt idx="1">
                  <c:v>7</c:v>
                </c:pt>
                <c:pt idx="2">
                  <c:v>8</c:v>
                </c:pt>
                <c:pt idx="3">
                  <c:v>12</c:v>
                </c:pt>
                <c:pt idx="4">
                  <c:v>9</c:v>
                </c:pt>
                <c:pt idx="5">
                  <c:v>15</c:v>
                </c:pt>
                <c:pt idx="6">
                  <c:v>16</c:v>
                </c:pt>
                <c:pt idx="7">
                  <c:v>11</c:v>
                </c:pt>
                <c:pt idx="8">
                  <c:v>12</c:v>
                </c:pt>
                <c:pt idx="9">
                  <c:v>6</c:v>
                </c:pt>
                <c:pt idx="10">
                  <c:v>10</c:v>
                </c:pt>
                <c:pt idx="11">
                  <c:v>9</c:v>
                </c:pt>
              </c:numCache>
            </c:numRef>
          </c:val>
        </c:ser>
        <c:ser>
          <c:idx val="5"/>
          <c:order val="5"/>
          <c:tx>
            <c:strRef>
              <c:f>Überblick!$A$66:$A$66</c:f>
              <c:strCache>
                <c:ptCount val="1"/>
                <c:pt idx="0">
                  <c:v>Windböe Max. 3 Beaufort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Überblick!$B$60:$M$60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Überblick!$B$66:$M$66</c:f>
              <c:numCache>
                <c:ptCount val="12"/>
                <c:pt idx="0">
                  <c:v>12</c:v>
                </c:pt>
                <c:pt idx="1">
                  <c:v>8</c:v>
                </c:pt>
                <c:pt idx="2">
                  <c:v>8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8</c:v>
                </c:pt>
                <c:pt idx="8">
                  <c:v>11</c:v>
                </c:pt>
                <c:pt idx="9">
                  <c:v>12</c:v>
                </c:pt>
                <c:pt idx="10">
                  <c:v>10</c:v>
                </c:pt>
                <c:pt idx="11">
                  <c:v>9</c:v>
                </c:pt>
              </c:numCache>
            </c:numRef>
          </c:val>
        </c:ser>
        <c:ser>
          <c:idx val="6"/>
          <c:order val="6"/>
          <c:tx>
            <c:strRef>
              <c:f>Überblick!$A$67:$A$67</c:f>
              <c:strCache>
                <c:ptCount val="1"/>
                <c:pt idx="0">
                  <c:v>Windböe Max. &lt;3 Beaufort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Überblick!$B$60:$M$60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Überblick!$B$67:$M$67</c:f>
              <c:numCache>
                <c:ptCount val="12"/>
                <c:pt idx="0">
                  <c:v>8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5</c:v>
                </c:pt>
              </c:numCache>
            </c:numRef>
          </c:val>
        </c:ser>
        <c:axId val="55664670"/>
        <c:axId val="31219983"/>
      </c:barChart>
      <c:catAx>
        <c:axId val="5566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219983"/>
        <c:crosses val="autoZero"/>
        <c:auto val="0"/>
        <c:lblOffset val="100"/>
        <c:noMultiLvlLbl val="0"/>
      </c:catAx>
      <c:valAx>
        <c:axId val="31219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Anzahl 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66467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Niederschlagstage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Überblick!$A$69:$A$69</c:f>
              <c:strCache>
                <c:ptCount val="1"/>
                <c:pt idx="0">
                  <c:v>Niederschlag &gt;0.9mm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Überblick!$B$68:$M$68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Überblick!$B$69:$M$69</c:f>
              <c:numCache>
                <c:ptCount val="12"/>
                <c:pt idx="0">
                  <c:v>12</c:v>
                </c:pt>
                <c:pt idx="1">
                  <c:v>7</c:v>
                </c:pt>
                <c:pt idx="2">
                  <c:v>8</c:v>
                </c:pt>
                <c:pt idx="3">
                  <c:v>3</c:v>
                </c:pt>
                <c:pt idx="4">
                  <c:v>19</c:v>
                </c:pt>
                <c:pt idx="5">
                  <c:v>13</c:v>
                </c:pt>
                <c:pt idx="6">
                  <c:v>15</c:v>
                </c:pt>
                <c:pt idx="7">
                  <c:v>16</c:v>
                </c:pt>
                <c:pt idx="8">
                  <c:v>10</c:v>
                </c:pt>
                <c:pt idx="9">
                  <c:v>8</c:v>
                </c:pt>
                <c:pt idx="10">
                  <c:v>13</c:v>
                </c:pt>
                <c:pt idx="11">
                  <c:v>9</c:v>
                </c:pt>
              </c:numCache>
            </c:numRef>
          </c:val>
        </c:ser>
        <c:ser>
          <c:idx val="1"/>
          <c:order val="1"/>
          <c:tx>
            <c:strRef>
              <c:f>Überblick!$A$70:$A$70</c:f>
              <c:strCache>
                <c:ptCount val="1"/>
                <c:pt idx="0">
                  <c:v>Niederschlag &gt;9.9mm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Überblick!$B$68:$M$68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Überblick!$B$70:$M$70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  <c:pt idx="10">
                  <c:v>1</c:v>
                </c:pt>
                <c:pt idx="11">
                  <c:v>4</c:v>
                </c:pt>
              </c:numCache>
            </c:numRef>
          </c:val>
        </c:ser>
        <c:ser>
          <c:idx val="2"/>
          <c:order val="2"/>
          <c:tx>
            <c:strRef>
              <c:f>Überblick!$A$71:$A$71</c:f>
              <c:strCache>
                <c:ptCount val="1"/>
                <c:pt idx="0">
                  <c:v>Niederschlag &gt;19.9mm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Überblick!$B$68:$M$68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Überblick!$B$71:$M$71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ser>
          <c:idx val="3"/>
          <c:order val="3"/>
          <c:tx>
            <c:strRef>
              <c:f>Überblick!$A$72:$A$72</c:f>
              <c:strCache>
                <c:ptCount val="1"/>
                <c:pt idx="0">
                  <c:v>Niederschlag &gt;49.9mm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Überblick!$B$68:$M$68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2544392"/>
        <c:axId val="45790665"/>
      </c:barChart>
      <c:catAx>
        <c:axId val="12544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790665"/>
        <c:crosses val="autoZero"/>
        <c:auto val="1"/>
        <c:lblOffset val="100"/>
        <c:noMultiLvlLbl val="0"/>
      </c:catAx>
      <c:valAx>
        <c:axId val="45790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Anzahl 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54439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Schneehöhetage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Überblick!$A$74</c:f>
              <c:strCache>
                <c:ptCount val="1"/>
                <c:pt idx="0">
                  <c:v>Tage mit Schnee &gt; 0cm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Überblick!$B$73:$M$73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Überblick!$B$74:$M$74</c:f>
              <c:numCache>
                <c:ptCount val="12"/>
                <c:pt idx="0">
                  <c:v>31</c:v>
                </c:pt>
                <c:pt idx="1">
                  <c:v>28</c:v>
                </c:pt>
                <c:pt idx="2">
                  <c:v>12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9</c:v>
                </c:pt>
                <c:pt idx="11">
                  <c:v>30</c:v>
                </c:pt>
              </c:numCache>
            </c:numRef>
          </c:val>
        </c:ser>
        <c:ser>
          <c:idx val="1"/>
          <c:order val="1"/>
          <c:tx>
            <c:strRef>
              <c:f>Überblick!$A$75</c:f>
              <c:strCache>
                <c:ptCount val="1"/>
                <c:pt idx="0">
                  <c:v>Tage mit Schnee &gt;= 1cm</c:v>
                </c:pt>
              </c:strCache>
            </c:strRef>
          </c:tx>
          <c:spPr>
            <a:pattFill prst="pct50">
              <a:fgClr>
                <a:srgbClr val="CCFF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Überblick!$B$73:$M$73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Überblick!$B$75:$M$75</c:f>
              <c:numCache>
                <c:ptCount val="12"/>
                <c:pt idx="0">
                  <c:v>31</c:v>
                </c:pt>
                <c:pt idx="1">
                  <c:v>28</c:v>
                </c:pt>
                <c:pt idx="2">
                  <c:v>12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9</c:v>
                </c:pt>
                <c:pt idx="11">
                  <c:v>30</c:v>
                </c:pt>
              </c:numCache>
            </c:numRef>
          </c:val>
        </c:ser>
        <c:ser>
          <c:idx val="2"/>
          <c:order val="2"/>
          <c:tx>
            <c:strRef>
              <c:f>Überblick!$A$76</c:f>
              <c:strCache>
                <c:ptCount val="1"/>
                <c:pt idx="0">
                  <c:v>Tage mit Schnee &gt;= 5cm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Überblick!$B$73:$M$73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Überblick!$B$76:$M$76</c:f>
              <c:numCache>
                <c:ptCount val="12"/>
                <c:pt idx="0">
                  <c:v>31</c:v>
                </c:pt>
                <c:pt idx="1">
                  <c:v>28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26</c:v>
                </c:pt>
              </c:numCache>
            </c:numRef>
          </c:val>
        </c:ser>
        <c:ser>
          <c:idx val="3"/>
          <c:order val="3"/>
          <c:tx>
            <c:strRef>
              <c:f>Überblick!$A$77</c:f>
              <c:strCache>
                <c:ptCount val="1"/>
                <c:pt idx="0">
                  <c:v>Tage mit Schnee &gt;= 10cm</c:v>
                </c:pt>
              </c:strCache>
            </c:strRef>
          </c:tx>
          <c:spPr>
            <a:pattFill prst="pct50">
              <a:fgClr>
                <a:srgbClr val="CC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Überblick!$B$73:$M$73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Überblick!$B$77:$M$77</c:f>
              <c:numCache>
                <c:ptCount val="12"/>
                <c:pt idx="0">
                  <c:v>30</c:v>
                </c:pt>
                <c:pt idx="1">
                  <c:v>28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18</c:v>
                </c:pt>
              </c:numCache>
            </c:numRef>
          </c:val>
        </c:ser>
        <c:ser>
          <c:idx val="4"/>
          <c:order val="4"/>
          <c:tx>
            <c:strRef>
              <c:f>Überblick!$A$78</c:f>
              <c:strCache>
                <c:ptCount val="1"/>
                <c:pt idx="0">
                  <c:v>Tage mit Schnee &gt;= 15cm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Überblick!$B$73:$M$73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Überblick!$B$78:$M$78</c:f>
              <c:numCache>
                <c:ptCount val="12"/>
                <c:pt idx="0">
                  <c:v>20</c:v>
                </c:pt>
                <c:pt idx="1">
                  <c:v>26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12</c:v>
                </c:pt>
              </c:numCache>
            </c:numRef>
          </c:val>
        </c:ser>
        <c:ser>
          <c:idx val="5"/>
          <c:order val="5"/>
          <c:tx>
            <c:strRef>
              <c:f>Überblick!$A$79</c:f>
              <c:strCache>
                <c:ptCount val="1"/>
                <c:pt idx="0">
                  <c:v>Tage mit Schnee &gt;= 20cm</c:v>
                </c:pt>
              </c:strCache>
            </c:strRef>
          </c:tx>
          <c:spPr>
            <a:pattFill prst="pct50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Überblick!$B$73:$M$73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Überblick!$B$79:$M$79</c:f>
              <c:numCache>
                <c:ptCount val="12"/>
                <c:pt idx="0">
                  <c:v>6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</c:numCache>
            </c:numRef>
          </c:val>
        </c:ser>
        <c:ser>
          <c:idx val="6"/>
          <c:order val="6"/>
          <c:tx>
            <c:strRef>
              <c:f>Überblick!$A$80</c:f>
              <c:strCache>
                <c:ptCount val="1"/>
                <c:pt idx="0">
                  <c:v>Tage mit Schnee &gt;= 30cm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Überblick!$B$73:$M$73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Überblick!$B$80:$M$80</c:f>
              <c:numCache>
                <c:ptCount val="12"/>
                <c:pt idx="0">
                  <c:v>2</c:v>
                </c:pt>
                <c:pt idx="1">
                  <c:v>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Überblick!$A$81</c:f>
              <c:strCache>
                <c:ptCount val="1"/>
                <c:pt idx="0">
                  <c:v>Tage mit Schnee &gt;= 40cm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Überblick!$B$73:$M$73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Überblick!$B$81:$M$81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Überblick!$A$82</c:f>
              <c:strCache>
                <c:ptCount val="1"/>
                <c:pt idx="0">
                  <c:v>Tage mit Schnee &gt;= 50cm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Überblick!$B$73:$M$73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Überblick!$B$82:$M$82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9"/>
          <c:tx>
            <c:strRef>
              <c:f>Überblick!$A$83</c:f>
              <c:strCache>
                <c:ptCount val="1"/>
                <c:pt idx="0">
                  <c:v>Tage mit Schnee &gt;= 75cm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Überblick!$B$73:$M$73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Überblick!$A$84</c:f>
              <c:strCache>
                <c:ptCount val="1"/>
                <c:pt idx="0">
                  <c:v>Tage mit Schnee &gt;= 100cm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Überblick!$B$73:$M$73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9462802"/>
        <c:axId val="18056355"/>
      </c:barChart>
      <c:catAx>
        <c:axId val="9462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056355"/>
        <c:crosses val="autoZero"/>
        <c:auto val="0"/>
        <c:lblOffset val="100"/>
        <c:noMultiLvlLbl val="0"/>
      </c:catAx>
      <c:valAx>
        <c:axId val="18056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Anzahl 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46280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Wetter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Überblick!$A$86:$A$86</c:f>
              <c:strCache>
                <c:ptCount val="1"/>
                <c:pt idx="0">
                  <c:v>Tage mit Sonne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Überblick!$B$85:$M$85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Überblick!$B$86:$M$86</c:f>
              <c:numCache>
                <c:ptCount val="12"/>
                <c:pt idx="0">
                  <c:v>15</c:v>
                </c:pt>
                <c:pt idx="1">
                  <c:v>24</c:v>
                </c:pt>
                <c:pt idx="2">
                  <c:v>30</c:v>
                </c:pt>
                <c:pt idx="3">
                  <c:v>30</c:v>
                </c:pt>
                <c:pt idx="4">
                  <c:v>26</c:v>
                </c:pt>
                <c:pt idx="5">
                  <c:v>27</c:v>
                </c:pt>
                <c:pt idx="6">
                  <c:v>31</c:v>
                </c:pt>
                <c:pt idx="7">
                  <c:v>30</c:v>
                </c:pt>
                <c:pt idx="8">
                  <c:v>29</c:v>
                </c:pt>
                <c:pt idx="9">
                  <c:v>29</c:v>
                </c:pt>
                <c:pt idx="10">
                  <c:v>19</c:v>
                </c:pt>
                <c:pt idx="11">
                  <c:v>24</c:v>
                </c:pt>
              </c:numCache>
            </c:numRef>
          </c:val>
        </c:ser>
        <c:ser>
          <c:idx val="1"/>
          <c:order val="1"/>
          <c:tx>
            <c:strRef>
              <c:f>Überblick!$A$87:$A$87</c:f>
              <c:strCache>
                <c:ptCount val="1"/>
                <c:pt idx="0">
                  <c:v>Tage mit Regen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Überblick!$B$85:$M$85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Überblick!$B$87:$M$87</c:f>
              <c:numCache>
                <c:ptCount val="12"/>
                <c:pt idx="0">
                  <c:v>4</c:v>
                </c:pt>
                <c:pt idx="1">
                  <c:v>7</c:v>
                </c:pt>
                <c:pt idx="2">
                  <c:v>9</c:v>
                </c:pt>
                <c:pt idx="3">
                  <c:v>9</c:v>
                </c:pt>
                <c:pt idx="4">
                  <c:v>25</c:v>
                </c:pt>
                <c:pt idx="5">
                  <c:v>17</c:v>
                </c:pt>
                <c:pt idx="6">
                  <c:v>19</c:v>
                </c:pt>
                <c:pt idx="7">
                  <c:v>20</c:v>
                </c:pt>
                <c:pt idx="8">
                  <c:v>13</c:v>
                </c:pt>
                <c:pt idx="9">
                  <c:v>13</c:v>
                </c:pt>
                <c:pt idx="10">
                  <c:v>10</c:v>
                </c:pt>
                <c:pt idx="11">
                  <c:v>9</c:v>
                </c:pt>
              </c:numCache>
            </c:numRef>
          </c:val>
        </c:ser>
        <c:ser>
          <c:idx val="2"/>
          <c:order val="2"/>
          <c:tx>
            <c:strRef>
              <c:f>Überblick!$A$88:$A$88</c:f>
              <c:strCache>
                <c:ptCount val="1"/>
                <c:pt idx="0">
                  <c:v>Tage mit Schneefall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Überblick!$B$85:$M$85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Überblick!$B$88:$M$88</c:f>
              <c:numCache>
                <c:ptCount val="12"/>
                <c:pt idx="0">
                  <c:v>18</c:v>
                </c:pt>
                <c:pt idx="1">
                  <c:v>15</c:v>
                </c:pt>
                <c:pt idx="2">
                  <c:v>10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12</c:v>
                </c:pt>
                <c:pt idx="11">
                  <c:v>16</c:v>
                </c:pt>
              </c:numCache>
            </c:numRef>
          </c:val>
        </c:ser>
        <c:ser>
          <c:idx val="3"/>
          <c:order val="3"/>
          <c:tx>
            <c:strRef>
              <c:f>Überblick!$A$89:$A$89</c:f>
              <c:strCache>
                <c:ptCount val="1"/>
                <c:pt idx="0">
                  <c:v>Tage mit Niederschlag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Überblick!$B$85:$M$85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Überblick!$B$89:$M$89</c:f>
              <c:numCache>
                <c:ptCount val="12"/>
                <c:pt idx="0">
                  <c:v>19</c:v>
                </c:pt>
                <c:pt idx="1">
                  <c:v>19</c:v>
                </c:pt>
                <c:pt idx="2">
                  <c:v>16</c:v>
                </c:pt>
                <c:pt idx="3">
                  <c:v>10</c:v>
                </c:pt>
                <c:pt idx="4">
                  <c:v>25</c:v>
                </c:pt>
                <c:pt idx="5">
                  <c:v>17</c:v>
                </c:pt>
                <c:pt idx="6">
                  <c:v>19</c:v>
                </c:pt>
                <c:pt idx="7">
                  <c:v>20</c:v>
                </c:pt>
                <c:pt idx="8">
                  <c:v>13</c:v>
                </c:pt>
                <c:pt idx="9">
                  <c:v>13</c:v>
                </c:pt>
                <c:pt idx="10">
                  <c:v>19</c:v>
                </c:pt>
                <c:pt idx="11">
                  <c:v>21</c:v>
                </c:pt>
              </c:numCache>
            </c:numRef>
          </c:val>
        </c:ser>
        <c:ser>
          <c:idx val="4"/>
          <c:order val="4"/>
          <c:tx>
            <c:strRef>
              <c:f>Überblick!$A$90:$A$90</c:f>
              <c:strCache>
                <c:ptCount val="1"/>
                <c:pt idx="0">
                  <c:v>Tage mit Nebel/Hochnebel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Überblick!$B$85:$M$85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Überblick!$B$90:$M$90</c:f>
              <c:numCache>
                <c:ptCount val="12"/>
                <c:pt idx="0">
                  <c:v>15</c:v>
                </c:pt>
                <c:pt idx="1">
                  <c:v>8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10</c:v>
                </c:pt>
                <c:pt idx="10">
                  <c:v>8</c:v>
                </c:pt>
                <c:pt idx="11">
                  <c:v>4</c:v>
                </c:pt>
              </c:numCache>
            </c:numRef>
          </c:val>
        </c:ser>
        <c:ser>
          <c:idx val="5"/>
          <c:order val="5"/>
          <c:tx>
            <c:strRef>
              <c:f>Überblick!$A$91:$A$91</c:f>
              <c:strCache>
                <c:ptCount val="1"/>
                <c:pt idx="0">
                  <c:v>Tage mit Gewitter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Überblick!$B$85:$M$85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Überblick!$B$91:$M$91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4</c:v>
                </c:pt>
                <c:pt idx="6">
                  <c:v>13</c:v>
                </c:pt>
                <c:pt idx="7">
                  <c:v>8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Überblick!$A$92:$A$92</c:f>
              <c:strCache>
                <c:ptCount val="1"/>
                <c:pt idx="0">
                  <c:v>Tage mit Hagel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Überblick!$B$85:$M$85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Überblick!$B$92:$M$92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Überblick!$A$93:$A$93</c:f>
              <c:strCache>
                <c:ptCount val="1"/>
                <c:pt idx="0">
                  <c:v>Tage mit Unwetter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Überblick!$B$85:$M$85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Überblick!$B$93:$M$93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8289468"/>
        <c:axId val="53278621"/>
      </c:barChart>
      <c:catAx>
        <c:axId val="28289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278621"/>
        <c:crosses val="autoZero"/>
        <c:auto val="0"/>
        <c:lblOffset val="100"/>
        <c:noMultiLvlLbl val="0"/>
      </c:catAx>
      <c:valAx>
        <c:axId val="53278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Anzahl 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28946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rel. Luftfeuchtigkeit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Überblick!$A$14:$A$14</c:f>
              <c:strCache>
                <c:ptCount val="1"/>
                <c:pt idx="0">
                  <c:v>Feuchte Max.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Überblick!$B$13:$M$13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Überblick!$B$14:$M$14</c:f>
              <c:numCache>
                <c:ptCount val="12"/>
                <c:pt idx="0">
                  <c:v>98</c:v>
                </c:pt>
                <c:pt idx="1">
                  <c:v>98</c:v>
                </c:pt>
                <c:pt idx="2">
                  <c:v>97</c:v>
                </c:pt>
                <c:pt idx="3">
                  <c:v>97</c:v>
                </c:pt>
                <c:pt idx="4">
                  <c:v>99</c:v>
                </c:pt>
                <c:pt idx="5">
                  <c:v>99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100</c:v>
                </c:pt>
                <c:pt idx="10">
                  <c:v>99</c:v>
                </c:pt>
                <c:pt idx="11">
                  <c:v>100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Überblick!$A$15:$A$15</c:f>
              <c:strCache>
                <c:ptCount val="1"/>
                <c:pt idx="0">
                  <c:v>Feuchte Min.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Überblick!$B$13:$M$13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Überblick!$B$15:$M$15</c:f>
              <c:numCache>
                <c:ptCount val="12"/>
                <c:pt idx="0">
                  <c:v>65</c:v>
                </c:pt>
                <c:pt idx="1">
                  <c:v>48</c:v>
                </c:pt>
                <c:pt idx="2">
                  <c:v>23</c:v>
                </c:pt>
                <c:pt idx="3">
                  <c:v>35</c:v>
                </c:pt>
                <c:pt idx="4">
                  <c:v>36</c:v>
                </c:pt>
                <c:pt idx="5">
                  <c:v>38</c:v>
                </c:pt>
                <c:pt idx="6">
                  <c:v>35</c:v>
                </c:pt>
                <c:pt idx="7">
                  <c:v>48</c:v>
                </c:pt>
                <c:pt idx="8">
                  <c:v>46</c:v>
                </c:pt>
                <c:pt idx="9">
                  <c:v>35</c:v>
                </c:pt>
                <c:pt idx="10">
                  <c:v>56</c:v>
                </c:pt>
                <c:pt idx="11">
                  <c:v>60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Überblick!$A$16:$A$16</c:f>
              <c:strCache>
                <c:ptCount val="1"/>
                <c:pt idx="0">
                  <c:v>Feuchte Max. ø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Überblick!$B$13:$M$13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Überblick!$B$16:$M$16</c:f>
              <c:numCache>
                <c:ptCount val="12"/>
                <c:pt idx="0">
                  <c:v>95.71</c:v>
                </c:pt>
                <c:pt idx="1">
                  <c:v>92.57</c:v>
                </c:pt>
                <c:pt idx="2">
                  <c:v>88.68</c:v>
                </c:pt>
                <c:pt idx="3">
                  <c:v>87.83</c:v>
                </c:pt>
                <c:pt idx="4">
                  <c:v>94.48</c:v>
                </c:pt>
                <c:pt idx="5">
                  <c:v>92.67</c:v>
                </c:pt>
                <c:pt idx="6">
                  <c:v>92.19</c:v>
                </c:pt>
                <c:pt idx="7">
                  <c:v>94.74</c:v>
                </c:pt>
                <c:pt idx="8">
                  <c:v>94.47</c:v>
                </c:pt>
                <c:pt idx="9">
                  <c:v>95.19</c:v>
                </c:pt>
                <c:pt idx="10">
                  <c:v>95.93</c:v>
                </c:pt>
                <c:pt idx="11">
                  <c:v>94.39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Überblick!$A$17:$A$17</c:f>
              <c:strCache>
                <c:ptCount val="1"/>
                <c:pt idx="0">
                  <c:v>Feuchte Min. ø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Überblick!$B$13:$M$13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Überblick!$B$17:$M$17</c:f>
              <c:numCache>
                <c:ptCount val="12"/>
                <c:pt idx="0">
                  <c:v>82.1</c:v>
                </c:pt>
                <c:pt idx="1">
                  <c:v>70.86</c:v>
                </c:pt>
                <c:pt idx="2">
                  <c:v>60.65</c:v>
                </c:pt>
                <c:pt idx="3">
                  <c:v>54.43</c:v>
                </c:pt>
                <c:pt idx="4">
                  <c:v>67.97</c:v>
                </c:pt>
                <c:pt idx="5">
                  <c:v>63.8</c:v>
                </c:pt>
                <c:pt idx="6">
                  <c:v>56.61</c:v>
                </c:pt>
                <c:pt idx="7">
                  <c:v>63.68</c:v>
                </c:pt>
                <c:pt idx="8">
                  <c:v>65.6</c:v>
                </c:pt>
                <c:pt idx="9">
                  <c:v>74.06</c:v>
                </c:pt>
                <c:pt idx="10">
                  <c:v>80.67</c:v>
                </c:pt>
                <c:pt idx="11">
                  <c:v>80.29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Überblick!$A$18:$A$18</c:f>
              <c:strCache>
                <c:ptCount val="1"/>
                <c:pt idx="0">
                  <c:v>Feuchte Mittel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Überblick!$B$13:$M$13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Überblick!$B$18:$M$18</c:f>
              <c:numCache>
                <c:ptCount val="12"/>
                <c:pt idx="0">
                  <c:v>90.61</c:v>
                </c:pt>
                <c:pt idx="1">
                  <c:v>83.64</c:v>
                </c:pt>
                <c:pt idx="2">
                  <c:v>76.65</c:v>
                </c:pt>
                <c:pt idx="3">
                  <c:v>73.57</c:v>
                </c:pt>
                <c:pt idx="4">
                  <c:v>84.23</c:v>
                </c:pt>
                <c:pt idx="5">
                  <c:v>80.53</c:v>
                </c:pt>
                <c:pt idx="6">
                  <c:v>77.71</c:v>
                </c:pt>
                <c:pt idx="7">
                  <c:v>82.61</c:v>
                </c:pt>
                <c:pt idx="8">
                  <c:v>83.5</c:v>
                </c:pt>
                <c:pt idx="9">
                  <c:v>88.13</c:v>
                </c:pt>
                <c:pt idx="10">
                  <c:v>90</c:v>
                </c:pt>
                <c:pt idx="11">
                  <c:v>88.97</c:v>
                </c:pt>
              </c:numCache>
            </c:numRef>
          </c:val>
          <c:smooth val="1"/>
        </c:ser>
        <c:marker val="1"/>
        <c:axId val="66210820"/>
        <c:axId val="59026469"/>
      </c:lineChart>
      <c:catAx>
        <c:axId val="66210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26469"/>
        <c:crosses val="autoZero"/>
        <c:auto val="0"/>
        <c:lblOffset val="100"/>
        <c:noMultiLvlLbl val="0"/>
      </c:catAx>
      <c:valAx>
        <c:axId val="5902646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21082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Überblick!$A$20</c:f>
              <c:strCache>
                <c:ptCount val="1"/>
                <c:pt idx="0">
                  <c:v>Windböe Max.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Überblick!$B$19:$M$19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Überblick!$B$20:$M$20</c:f>
              <c:numCache>
                <c:ptCount val="12"/>
                <c:pt idx="0">
                  <c:v>47</c:v>
                </c:pt>
                <c:pt idx="1">
                  <c:v>82</c:v>
                </c:pt>
                <c:pt idx="2">
                  <c:v>64</c:v>
                </c:pt>
                <c:pt idx="3">
                  <c:v>45</c:v>
                </c:pt>
                <c:pt idx="4">
                  <c:v>63</c:v>
                </c:pt>
                <c:pt idx="5">
                  <c:v>37</c:v>
                </c:pt>
                <c:pt idx="6">
                  <c:v>64</c:v>
                </c:pt>
                <c:pt idx="7">
                  <c:v>55</c:v>
                </c:pt>
                <c:pt idx="8">
                  <c:v>61</c:v>
                </c:pt>
                <c:pt idx="9">
                  <c:v>50</c:v>
                </c:pt>
                <c:pt idx="10">
                  <c:v>74</c:v>
                </c:pt>
                <c:pt idx="11">
                  <c:v>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Überblick!$A$21</c:f>
              <c:strCache>
                <c:ptCount val="1"/>
                <c:pt idx="0">
                  <c:v>Windböe minimales Max.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Überblick!$B$19:$M$19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Überblick!$B$21:$M$21</c:f>
              <c:numCache>
                <c:ptCount val="12"/>
                <c:pt idx="0">
                  <c:v>10</c:v>
                </c:pt>
                <c:pt idx="1">
                  <c:v>10</c:v>
                </c:pt>
                <c:pt idx="2">
                  <c:v>14</c:v>
                </c:pt>
                <c:pt idx="3">
                  <c:v>19</c:v>
                </c:pt>
                <c:pt idx="4">
                  <c:v>19</c:v>
                </c:pt>
                <c:pt idx="5">
                  <c:v>18</c:v>
                </c:pt>
                <c:pt idx="6">
                  <c:v>19</c:v>
                </c:pt>
                <c:pt idx="7">
                  <c:v>18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Überblick!$A$22</c:f>
              <c:strCache>
                <c:ptCount val="1"/>
                <c:pt idx="0">
                  <c:v>Windböe Max. ø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Überblick!$B$19:$M$19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Überblick!$B$22:$M$22</c:f>
              <c:numCache>
                <c:ptCount val="12"/>
                <c:pt idx="0">
                  <c:v>20.81</c:v>
                </c:pt>
                <c:pt idx="1">
                  <c:v>27.71</c:v>
                </c:pt>
                <c:pt idx="2">
                  <c:v>31.23</c:v>
                </c:pt>
                <c:pt idx="3">
                  <c:v>29.97</c:v>
                </c:pt>
                <c:pt idx="4">
                  <c:v>33</c:v>
                </c:pt>
                <c:pt idx="5">
                  <c:v>27.7</c:v>
                </c:pt>
                <c:pt idx="6">
                  <c:v>27.26</c:v>
                </c:pt>
                <c:pt idx="7">
                  <c:v>29.06</c:v>
                </c:pt>
                <c:pt idx="8">
                  <c:v>24.83</c:v>
                </c:pt>
                <c:pt idx="9">
                  <c:v>24.77</c:v>
                </c:pt>
                <c:pt idx="10">
                  <c:v>27.67</c:v>
                </c:pt>
                <c:pt idx="11">
                  <c:v>24.94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Überblick!$A$23</c:f>
              <c:strCache>
                <c:ptCount val="1"/>
                <c:pt idx="0">
                  <c:v>Windböe Mittel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strRef>
              <c:f>Überblick!$B$19:$M$19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Überblick!$B$23:$M$23</c:f>
              <c:numCache>
                <c:ptCount val="12"/>
                <c:pt idx="0">
                  <c:v>5.3</c:v>
                </c:pt>
                <c:pt idx="1">
                  <c:v>7.49</c:v>
                </c:pt>
                <c:pt idx="2">
                  <c:v>9.74</c:v>
                </c:pt>
                <c:pt idx="3">
                  <c:v>9.53</c:v>
                </c:pt>
                <c:pt idx="4">
                  <c:v>9.57</c:v>
                </c:pt>
                <c:pt idx="5">
                  <c:v>8.36</c:v>
                </c:pt>
                <c:pt idx="6">
                  <c:v>6.08</c:v>
                </c:pt>
                <c:pt idx="7">
                  <c:v>7.84</c:v>
                </c:pt>
                <c:pt idx="8">
                  <c:v>6.47</c:v>
                </c:pt>
                <c:pt idx="9">
                  <c:v>7.32</c:v>
                </c:pt>
                <c:pt idx="10">
                  <c:v>6.81</c:v>
                </c:pt>
                <c:pt idx="11">
                  <c:v>5.16</c:v>
                </c:pt>
              </c:numCache>
            </c:numRef>
          </c:val>
          <c:smooth val="1"/>
        </c:ser>
        <c:marker val="1"/>
        <c:axId val="61476174"/>
        <c:axId val="16414655"/>
      </c:lineChart>
      <c:catAx>
        <c:axId val="61476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14655"/>
        <c:crosses val="autoZero"/>
        <c:auto val="0"/>
        <c:lblOffset val="100"/>
        <c:noMultiLvlLbl val="0"/>
      </c:catAx>
      <c:valAx>
        <c:axId val="16414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km/h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47617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Luftdruck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Überblick!$A$25:$A$25</c:f>
              <c:strCache>
                <c:ptCount val="1"/>
                <c:pt idx="0">
                  <c:v>Luftdruck Max.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Überblick!$B$24:$M$24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Überblick!$B$25:$M$25</c:f>
              <c:numCache>
                <c:ptCount val="12"/>
                <c:pt idx="0">
                  <c:v>1029.6</c:v>
                </c:pt>
                <c:pt idx="1">
                  <c:v>1025.2</c:v>
                </c:pt>
                <c:pt idx="2">
                  <c:v>1031.1</c:v>
                </c:pt>
                <c:pt idx="3">
                  <c:v>1028</c:v>
                </c:pt>
                <c:pt idx="4">
                  <c:v>1028.4</c:v>
                </c:pt>
                <c:pt idx="5">
                  <c:v>1022.1</c:v>
                </c:pt>
                <c:pt idx="6">
                  <c:v>1025.1</c:v>
                </c:pt>
                <c:pt idx="7">
                  <c:v>1024.8</c:v>
                </c:pt>
                <c:pt idx="8">
                  <c:v>1027.8</c:v>
                </c:pt>
                <c:pt idx="9">
                  <c:v>1029.2</c:v>
                </c:pt>
                <c:pt idx="10">
                  <c:v>1030.9</c:v>
                </c:pt>
                <c:pt idx="11">
                  <c:v>1036.1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Überblick!$A$26:$A$26</c:f>
              <c:strCache>
                <c:ptCount val="1"/>
                <c:pt idx="0">
                  <c:v>Luftdruck Min.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Überblick!$B$24:$M$24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Überblick!$B$26:$M$26</c:f>
              <c:numCache>
                <c:ptCount val="12"/>
                <c:pt idx="0">
                  <c:v>989.3</c:v>
                </c:pt>
                <c:pt idx="1">
                  <c:v>991.5</c:v>
                </c:pt>
                <c:pt idx="2">
                  <c:v>1003.9</c:v>
                </c:pt>
                <c:pt idx="3">
                  <c:v>1007.9</c:v>
                </c:pt>
                <c:pt idx="4">
                  <c:v>999.8</c:v>
                </c:pt>
                <c:pt idx="5">
                  <c:v>1001</c:v>
                </c:pt>
                <c:pt idx="6">
                  <c:v>1004.2</c:v>
                </c:pt>
                <c:pt idx="7">
                  <c:v>1006.9</c:v>
                </c:pt>
                <c:pt idx="8">
                  <c:v>1001.9</c:v>
                </c:pt>
                <c:pt idx="9">
                  <c:v>997.5</c:v>
                </c:pt>
                <c:pt idx="10">
                  <c:v>980.1</c:v>
                </c:pt>
                <c:pt idx="11">
                  <c:v>993.6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Überblick!$A$27:$A$27</c:f>
              <c:strCache>
                <c:ptCount val="1"/>
                <c:pt idx="0">
                  <c:v>Luftdruck Max. ø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Überblick!$B$24:$M$24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Überblick!$B$27:$M$27</c:f>
              <c:numCache>
                <c:ptCount val="12"/>
                <c:pt idx="0">
                  <c:v>1019.22</c:v>
                </c:pt>
                <c:pt idx="1">
                  <c:v>1011.03</c:v>
                </c:pt>
                <c:pt idx="2">
                  <c:v>1020.65</c:v>
                </c:pt>
                <c:pt idx="3">
                  <c:v>1020.02</c:v>
                </c:pt>
                <c:pt idx="4">
                  <c:v>1015.52</c:v>
                </c:pt>
                <c:pt idx="5">
                  <c:v>1015.5</c:v>
                </c:pt>
                <c:pt idx="6">
                  <c:v>1018.43</c:v>
                </c:pt>
                <c:pt idx="7">
                  <c:v>1018.11</c:v>
                </c:pt>
                <c:pt idx="8">
                  <c:v>1018.38</c:v>
                </c:pt>
                <c:pt idx="9">
                  <c:v>1017.41</c:v>
                </c:pt>
                <c:pt idx="10">
                  <c:v>1012.97</c:v>
                </c:pt>
                <c:pt idx="11">
                  <c:v>1017.65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Überblick!$A$28:$A$28</c:f>
              <c:strCache>
                <c:ptCount val="1"/>
                <c:pt idx="0">
                  <c:v>Luftdruck Min. ø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Überblick!$B$24:$M$24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Überblick!$B$28:$M$28</c:f>
              <c:numCache>
                <c:ptCount val="12"/>
                <c:pt idx="0">
                  <c:v>1011.27</c:v>
                </c:pt>
                <c:pt idx="1">
                  <c:v>1004.06</c:v>
                </c:pt>
                <c:pt idx="2">
                  <c:v>1014.94</c:v>
                </c:pt>
                <c:pt idx="3">
                  <c:v>1015.06</c:v>
                </c:pt>
                <c:pt idx="4">
                  <c:v>1011.35</c:v>
                </c:pt>
                <c:pt idx="5">
                  <c:v>1011.72</c:v>
                </c:pt>
                <c:pt idx="6">
                  <c:v>1014.4</c:v>
                </c:pt>
                <c:pt idx="7">
                  <c:v>1013.15</c:v>
                </c:pt>
                <c:pt idx="8">
                  <c:v>1013.85</c:v>
                </c:pt>
                <c:pt idx="9">
                  <c:v>1011.59</c:v>
                </c:pt>
                <c:pt idx="10">
                  <c:v>1005.07</c:v>
                </c:pt>
                <c:pt idx="11">
                  <c:v>1010.2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Überblick!$A$29:$A$29</c:f>
              <c:strCache>
                <c:ptCount val="1"/>
                <c:pt idx="0">
                  <c:v>Luftdruck Mittel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Überblick!$B$24:$M$24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Überblick!$B$29:$M$29</c:f>
              <c:numCache>
                <c:ptCount val="12"/>
                <c:pt idx="0">
                  <c:v>1015.21</c:v>
                </c:pt>
                <c:pt idx="1">
                  <c:v>1007.44</c:v>
                </c:pt>
                <c:pt idx="2">
                  <c:v>1017.69</c:v>
                </c:pt>
                <c:pt idx="3">
                  <c:v>1017.47</c:v>
                </c:pt>
                <c:pt idx="4">
                  <c:v>1013.2</c:v>
                </c:pt>
                <c:pt idx="5">
                  <c:v>1013.59</c:v>
                </c:pt>
                <c:pt idx="6">
                  <c:v>1016.35</c:v>
                </c:pt>
                <c:pt idx="7">
                  <c:v>1015.55</c:v>
                </c:pt>
                <c:pt idx="8">
                  <c:v>1015.78</c:v>
                </c:pt>
                <c:pt idx="9">
                  <c:v>1014.46</c:v>
                </c:pt>
                <c:pt idx="10">
                  <c:v>1008.79</c:v>
                </c:pt>
                <c:pt idx="11">
                  <c:v>1013.87</c:v>
                </c:pt>
              </c:numCache>
            </c:numRef>
          </c:val>
          <c:smooth val="1"/>
        </c:ser>
        <c:marker val="1"/>
        <c:axId val="13514168"/>
        <c:axId val="54518649"/>
      </c:lineChart>
      <c:catAx>
        <c:axId val="13514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518649"/>
        <c:crosses val="autoZero"/>
        <c:auto val="0"/>
        <c:lblOffset val="100"/>
        <c:noMultiLvlLbl val="0"/>
      </c:catAx>
      <c:valAx>
        <c:axId val="54518649"/>
        <c:scaling>
          <c:orientation val="minMax"/>
          <c:min val="9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51416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Niederschlag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Überblick!$A$31</c:f>
              <c:strCache>
                <c:ptCount val="1"/>
                <c:pt idx="0">
                  <c:v>Niederschlag Monat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Überblick!$B$30:$M$30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Überblick!$B$31:$M$31</c:f>
              <c:numCache>
                <c:ptCount val="12"/>
                <c:pt idx="0">
                  <c:v>36.4</c:v>
                </c:pt>
                <c:pt idx="1">
                  <c:v>49.2</c:v>
                </c:pt>
                <c:pt idx="2">
                  <c:v>42</c:v>
                </c:pt>
                <c:pt idx="3">
                  <c:v>24.6</c:v>
                </c:pt>
                <c:pt idx="4">
                  <c:v>146.4</c:v>
                </c:pt>
                <c:pt idx="5">
                  <c:v>110.4</c:v>
                </c:pt>
                <c:pt idx="6">
                  <c:v>149.8</c:v>
                </c:pt>
                <c:pt idx="7">
                  <c:v>184.6</c:v>
                </c:pt>
                <c:pt idx="8">
                  <c:v>87.8</c:v>
                </c:pt>
                <c:pt idx="9">
                  <c:v>62.8</c:v>
                </c:pt>
                <c:pt idx="10">
                  <c:v>63</c:v>
                </c:pt>
                <c:pt idx="11">
                  <c:v>89.6</c:v>
                </c:pt>
              </c:numCache>
            </c:numRef>
          </c:val>
        </c:ser>
        <c:ser>
          <c:idx val="1"/>
          <c:order val="1"/>
          <c:tx>
            <c:strRef>
              <c:f>Überblick!$A$32</c:f>
              <c:strCache>
                <c:ptCount val="1"/>
                <c:pt idx="0">
                  <c:v>Niederschlag Tag Max.</c:v>
                </c:pt>
              </c:strCache>
            </c:strRef>
          </c:tx>
          <c:spPr>
            <a:solidFill>
              <a:srgbClr val="9999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Überblick!$B$30:$M$30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Überblick!$B$32:$M$32</c:f>
              <c:numCache>
                <c:ptCount val="12"/>
                <c:pt idx="0">
                  <c:v>8.8</c:v>
                </c:pt>
                <c:pt idx="1">
                  <c:v>22.6</c:v>
                </c:pt>
                <c:pt idx="2">
                  <c:v>11.4</c:v>
                </c:pt>
                <c:pt idx="3">
                  <c:v>10.4</c:v>
                </c:pt>
                <c:pt idx="4">
                  <c:v>26.8</c:v>
                </c:pt>
                <c:pt idx="5">
                  <c:v>33.6</c:v>
                </c:pt>
                <c:pt idx="6">
                  <c:v>43.2</c:v>
                </c:pt>
                <c:pt idx="7">
                  <c:v>42</c:v>
                </c:pt>
                <c:pt idx="8">
                  <c:v>26</c:v>
                </c:pt>
                <c:pt idx="9">
                  <c:v>17.6</c:v>
                </c:pt>
                <c:pt idx="10">
                  <c:v>12.4</c:v>
                </c:pt>
                <c:pt idx="11">
                  <c:v>21.6</c:v>
                </c:pt>
              </c:numCache>
            </c:numRef>
          </c:val>
        </c:ser>
        <c:ser>
          <c:idx val="2"/>
          <c:order val="2"/>
          <c:tx>
            <c:strRef>
              <c:f>Überblick!$A$33</c:f>
              <c:strCache>
                <c:ptCount val="1"/>
                <c:pt idx="0">
                  <c:v>Niederschlagsrate Max.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Überblick!$B$30:$M$30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Überblick!$B$33:$M$33</c:f>
              <c:numCache>
                <c:ptCount val="12"/>
                <c:pt idx="0">
                  <c:v>3.4</c:v>
                </c:pt>
                <c:pt idx="1">
                  <c:v>32.2</c:v>
                </c:pt>
                <c:pt idx="2">
                  <c:v>21.2</c:v>
                </c:pt>
                <c:pt idx="3">
                  <c:v>9</c:v>
                </c:pt>
                <c:pt idx="4">
                  <c:v>62</c:v>
                </c:pt>
                <c:pt idx="5">
                  <c:v>68.2</c:v>
                </c:pt>
                <c:pt idx="6">
                  <c:v>200</c:v>
                </c:pt>
                <c:pt idx="7">
                  <c:v>132</c:v>
                </c:pt>
                <c:pt idx="8">
                  <c:v>135.6</c:v>
                </c:pt>
                <c:pt idx="9">
                  <c:v>16.6</c:v>
                </c:pt>
                <c:pt idx="10">
                  <c:v>8.4</c:v>
                </c:pt>
                <c:pt idx="11">
                  <c:v>41.6</c:v>
                </c:pt>
              </c:numCache>
            </c:numRef>
          </c:val>
        </c:ser>
        <c:axId val="20905794"/>
        <c:axId val="53934419"/>
      </c:barChart>
      <c:catAx>
        <c:axId val="2090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934419"/>
        <c:crosses val="autoZero"/>
        <c:auto val="0"/>
        <c:lblOffset val="100"/>
        <c:noMultiLvlLbl val="0"/>
      </c:catAx>
      <c:valAx>
        <c:axId val="53934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90579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Sonnenscheindauer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Überblick!$A$35</c:f>
              <c:strCache>
                <c:ptCount val="1"/>
                <c:pt idx="0">
                  <c:v>Sonnenscheindauer Monat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Überblick!$B$34:$M$34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Überblick!$B$35:$M$35</c:f>
              <c:numCache>
                <c:ptCount val="12"/>
                <c:pt idx="0">
                  <c:v>37.37</c:v>
                </c:pt>
                <c:pt idx="1">
                  <c:v>84.88</c:v>
                </c:pt>
                <c:pt idx="2">
                  <c:v>136.43</c:v>
                </c:pt>
                <c:pt idx="3">
                  <c:v>212.78</c:v>
                </c:pt>
                <c:pt idx="4">
                  <c:v>107.73</c:v>
                </c:pt>
                <c:pt idx="5">
                  <c:v>176.07</c:v>
                </c:pt>
                <c:pt idx="6">
                  <c:v>217.8</c:v>
                </c:pt>
                <c:pt idx="7">
                  <c:v>148.18</c:v>
                </c:pt>
                <c:pt idx="8">
                  <c:v>153.55</c:v>
                </c:pt>
                <c:pt idx="9">
                  <c:v>107.42</c:v>
                </c:pt>
                <c:pt idx="10">
                  <c:v>46.05</c:v>
                </c:pt>
                <c:pt idx="11">
                  <c:v>35.2</c:v>
                </c:pt>
              </c:numCache>
            </c:numRef>
          </c:val>
        </c:ser>
        <c:ser>
          <c:idx val="1"/>
          <c:order val="1"/>
          <c:tx>
            <c:strRef>
              <c:f>Überblick!$A$36</c:f>
              <c:strCache>
                <c:ptCount val="1"/>
                <c:pt idx="0">
                  <c:v>Sonnenscheindauer Max.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Überblick!$B$34:$M$34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Überblick!$B$36:$M$36</c:f>
              <c:numCache>
                <c:ptCount val="12"/>
                <c:pt idx="0">
                  <c:v>4.43</c:v>
                </c:pt>
                <c:pt idx="1">
                  <c:v>8.27</c:v>
                </c:pt>
                <c:pt idx="2">
                  <c:v>9.2</c:v>
                </c:pt>
                <c:pt idx="3">
                  <c:v>11.45</c:v>
                </c:pt>
                <c:pt idx="4">
                  <c:v>11.62</c:v>
                </c:pt>
                <c:pt idx="5">
                  <c:v>11.88</c:v>
                </c:pt>
                <c:pt idx="6">
                  <c:v>11.75</c:v>
                </c:pt>
                <c:pt idx="7">
                  <c:v>10.98</c:v>
                </c:pt>
                <c:pt idx="8">
                  <c:v>9.82</c:v>
                </c:pt>
                <c:pt idx="9">
                  <c:v>8.83</c:v>
                </c:pt>
                <c:pt idx="10">
                  <c:v>6.13</c:v>
                </c:pt>
                <c:pt idx="11">
                  <c:v>3.65</c:v>
                </c:pt>
              </c:numCache>
            </c:numRef>
          </c:val>
        </c:ser>
        <c:axId val="15647724"/>
        <c:axId val="6611789"/>
      </c:barChart>
      <c:catAx>
        <c:axId val="15647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11789"/>
        <c:crosses val="autoZero"/>
        <c:auto val="0"/>
        <c:lblOffset val="100"/>
        <c:noMultiLvlLbl val="0"/>
      </c:catAx>
      <c:valAx>
        <c:axId val="6611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Stunden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64772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Solar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Überblick!$A$38:$A$38</c:f>
              <c:strCache>
                <c:ptCount val="1"/>
                <c:pt idx="0">
                  <c:v>Solar Max.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Überblick!$B$37:$M$37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Überblick!$B$38:$M$38</c:f>
              <c:numCache>
                <c:ptCount val="12"/>
                <c:pt idx="0">
                  <c:v>462</c:v>
                </c:pt>
                <c:pt idx="1">
                  <c:v>803</c:v>
                </c:pt>
                <c:pt idx="2">
                  <c:v>1023</c:v>
                </c:pt>
                <c:pt idx="3">
                  <c:v>1141</c:v>
                </c:pt>
                <c:pt idx="4">
                  <c:v>1271</c:v>
                </c:pt>
                <c:pt idx="5">
                  <c:v>1215</c:v>
                </c:pt>
                <c:pt idx="6">
                  <c:v>1274</c:v>
                </c:pt>
                <c:pt idx="7">
                  <c:v>1165</c:v>
                </c:pt>
                <c:pt idx="8">
                  <c:v>1051</c:v>
                </c:pt>
                <c:pt idx="9">
                  <c:v>918</c:v>
                </c:pt>
                <c:pt idx="10">
                  <c:v>680</c:v>
                </c:pt>
                <c:pt idx="11">
                  <c:v>487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Überblick!$A$39:$A$39</c:f>
              <c:strCache>
                <c:ptCount val="1"/>
                <c:pt idx="0">
                  <c:v>Solar minimales Max.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Überblick!$B$37:$M$37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Überblick!$B$39:$M$39</c:f>
              <c:numCache>
                <c:ptCount val="12"/>
                <c:pt idx="0">
                  <c:v>26</c:v>
                </c:pt>
                <c:pt idx="1">
                  <c:v>37</c:v>
                </c:pt>
                <c:pt idx="2">
                  <c:v>288</c:v>
                </c:pt>
                <c:pt idx="3">
                  <c:v>497</c:v>
                </c:pt>
                <c:pt idx="4">
                  <c:v>178</c:v>
                </c:pt>
                <c:pt idx="5">
                  <c:v>279</c:v>
                </c:pt>
                <c:pt idx="6">
                  <c:v>682</c:v>
                </c:pt>
                <c:pt idx="7">
                  <c:v>362</c:v>
                </c:pt>
                <c:pt idx="8">
                  <c:v>125</c:v>
                </c:pt>
                <c:pt idx="9">
                  <c:v>135</c:v>
                </c:pt>
                <c:pt idx="10">
                  <c:v>70</c:v>
                </c:pt>
                <c:pt idx="11">
                  <c:v>33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Überblick!$A$40:$A$40</c:f>
              <c:strCache>
                <c:ptCount val="1"/>
                <c:pt idx="0">
                  <c:v>Solar Max. ø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Überblick!$B$37:$M$37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Überblick!$B$40:$M$40</c:f>
              <c:numCache>
                <c:ptCount val="12"/>
                <c:pt idx="0">
                  <c:v>223.9</c:v>
                </c:pt>
                <c:pt idx="1">
                  <c:v>522.68</c:v>
                </c:pt>
                <c:pt idx="2">
                  <c:v>736.23</c:v>
                </c:pt>
                <c:pt idx="3">
                  <c:v>897.93</c:v>
                </c:pt>
                <c:pt idx="4">
                  <c:v>914.16</c:v>
                </c:pt>
                <c:pt idx="5">
                  <c:v>956.5</c:v>
                </c:pt>
                <c:pt idx="6">
                  <c:v>1011.55</c:v>
                </c:pt>
                <c:pt idx="7">
                  <c:v>953.39</c:v>
                </c:pt>
                <c:pt idx="8">
                  <c:v>788.6</c:v>
                </c:pt>
                <c:pt idx="9">
                  <c:v>596.03</c:v>
                </c:pt>
                <c:pt idx="10">
                  <c:v>331.13</c:v>
                </c:pt>
                <c:pt idx="11">
                  <c:v>273.23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Überblick!$A$41:$A$41</c:f>
              <c:strCache>
                <c:ptCount val="1"/>
                <c:pt idx="0">
                  <c:v>Solar Mittel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Überblick!$B$37:$M$37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Überblick!$B$41:$M$41</c:f>
              <c:numCache>
                <c:ptCount val="12"/>
                <c:pt idx="0">
                  <c:v>85.35</c:v>
                </c:pt>
                <c:pt idx="1">
                  <c:v>181.36</c:v>
                </c:pt>
                <c:pt idx="2">
                  <c:v>246.97</c:v>
                </c:pt>
                <c:pt idx="3">
                  <c:v>363.17</c:v>
                </c:pt>
                <c:pt idx="4">
                  <c:v>251.16</c:v>
                </c:pt>
                <c:pt idx="5">
                  <c:v>332.13</c:v>
                </c:pt>
                <c:pt idx="6">
                  <c:v>368.87</c:v>
                </c:pt>
                <c:pt idx="7">
                  <c:v>193.16</c:v>
                </c:pt>
                <c:pt idx="8">
                  <c:v>284.87</c:v>
                </c:pt>
                <c:pt idx="9">
                  <c:v>202.68</c:v>
                </c:pt>
                <c:pt idx="10">
                  <c:v>109.77</c:v>
                </c:pt>
                <c:pt idx="11">
                  <c:v>87.03</c:v>
                </c:pt>
              </c:numCache>
            </c:numRef>
          </c:val>
          <c:smooth val="1"/>
        </c:ser>
        <c:marker val="1"/>
        <c:axId val="59506102"/>
        <c:axId val="65792871"/>
      </c:lineChart>
      <c:catAx>
        <c:axId val="59506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792871"/>
        <c:crosses val="autoZero"/>
        <c:auto val="0"/>
        <c:lblOffset val="100"/>
        <c:noMultiLvlLbl val="0"/>
      </c:catAx>
      <c:valAx>
        <c:axId val="65792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50610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UV-Index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Überblick!$A$43:$A$43</c:f>
              <c:strCache>
                <c:ptCount val="1"/>
                <c:pt idx="0">
                  <c:v>UV-Index Max.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Überblick!$B$42:$M$42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Überblick!$B$43:$M$43</c:f>
              <c:numCache>
                <c:ptCount val="12"/>
                <c:pt idx="0">
                  <c:v>1.3</c:v>
                </c:pt>
                <c:pt idx="1">
                  <c:v>2.5</c:v>
                </c:pt>
                <c:pt idx="2">
                  <c:v>4.4</c:v>
                </c:pt>
                <c:pt idx="3">
                  <c:v>6.2</c:v>
                </c:pt>
                <c:pt idx="4">
                  <c:v>8</c:v>
                </c:pt>
                <c:pt idx="5">
                  <c:v>8.4</c:v>
                </c:pt>
                <c:pt idx="6">
                  <c:v>8.2</c:v>
                </c:pt>
                <c:pt idx="7">
                  <c:v>9.1</c:v>
                </c:pt>
                <c:pt idx="8">
                  <c:v>6.3</c:v>
                </c:pt>
                <c:pt idx="9">
                  <c:v>5</c:v>
                </c:pt>
                <c:pt idx="10">
                  <c:v>2.1</c:v>
                </c:pt>
                <c:pt idx="11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Überblick!$A$44:$A$44</c:f>
              <c:strCache>
                <c:ptCount val="1"/>
                <c:pt idx="0">
                  <c:v>UV-Index minimales Max.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Überblick!$B$42:$M$42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Überblick!$B$44:$M$44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1.1</c:v>
                </c:pt>
                <c:pt idx="3">
                  <c:v>2.3</c:v>
                </c:pt>
                <c:pt idx="4">
                  <c:v>1.3</c:v>
                </c:pt>
                <c:pt idx="5">
                  <c:v>2.2</c:v>
                </c:pt>
                <c:pt idx="6">
                  <c:v>5.3</c:v>
                </c:pt>
                <c:pt idx="7">
                  <c:v>2.7</c:v>
                </c:pt>
                <c:pt idx="8">
                  <c:v>0.9</c:v>
                </c:pt>
                <c:pt idx="9">
                  <c:v>0.9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Überblick!$A$45:$A$45</c:f>
              <c:strCache>
                <c:ptCount val="1"/>
                <c:pt idx="0">
                  <c:v>UV-Index Max. ø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Überblick!$B$42:$M$42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Überblick!$B$45:$M$45</c:f>
              <c:numCache>
                <c:ptCount val="12"/>
                <c:pt idx="0">
                  <c:v>0.53</c:v>
                </c:pt>
                <c:pt idx="1">
                  <c:v>1.52</c:v>
                </c:pt>
                <c:pt idx="2">
                  <c:v>2.63</c:v>
                </c:pt>
                <c:pt idx="3">
                  <c:v>4.3</c:v>
                </c:pt>
                <c:pt idx="4">
                  <c:v>5.61</c:v>
                </c:pt>
                <c:pt idx="5">
                  <c:v>6.64</c:v>
                </c:pt>
                <c:pt idx="6">
                  <c:v>7.37</c:v>
                </c:pt>
                <c:pt idx="7">
                  <c:v>6.67</c:v>
                </c:pt>
                <c:pt idx="8">
                  <c:v>4.76</c:v>
                </c:pt>
                <c:pt idx="9">
                  <c:v>2.59</c:v>
                </c:pt>
                <c:pt idx="10">
                  <c:v>0.99</c:v>
                </c:pt>
                <c:pt idx="11">
                  <c:v>0.45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Überblick!$A$46:$A$46</c:f>
              <c:strCache>
                <c:ptCount val="1"/>
                <c:pt idx="0">
                  <c:v>UV-Index Mittel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Überblick!$B$42:$M$42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Überblick!$B$46:$M$46</c:f>
              <c:numCache>
                <c:ptCount val="12"/>
                <c:pt idx="0">
                  <c:v>0.41</c:v>
                </c:pt>
                <c:pt idx="1">
                  <c:v>0.94</c:v>
                </c:pt>
                <c:pt idx="2">
                  <c:v>1.39</c:v>
                </c:pt>
                <c:pt idx="3">
                  <c:v>2.89</c:v>
                </c:pt>
                <c:pt idx="4">
                  <c:v>2.2</c:v>
                </c:pt>
                <c:pt idx="5">
                  <c:v>2.85</c:v>
                </c:pt>
                <c:pt idx="6">
                  <c:v>3.28</c:v>
                </c:pt>
                <c:pt idx="7">
                  <c:v>2.68</c:v>
                </c:pt>
                <c:pt idx="8">
                  <c:v>2.3</c:v>
                </c:pt>
                <c:pt idx="9">
                  <c:v>1.41</c:v>
                </c:pt>
                <c:pt idx="10">
                  <c:v>0.7</c:v>
                </c:pt>
                <c:pt idx="11">
                  <c:v>0.36</c:v>
                </c:pt>
              </c:numCache>
            </c:numRef>
          </c:val>
          <c:smooth val="1"/>
        </c:ser>
        <c:marker val="1"/>
        <c:axId val="55264928"/>
        <c:axId val="27622305"/>
      </c:lineChart>
      <c:catAx>
        <c:axId val="55264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622305"/>
        <c:crosses val="autoZero"/>
        <c:auto val="0"/>
        <c:lblOffset val="100"/>
        <c:noMultiLvlLbl val="0"/>
      </c:catAx>
      <c:valAx>
        <c:axId val="276223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26492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Schneehöhe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Überblick!$A$48:$A$48</c:f>
              <c:strCache>
                <c:ptCount val="1"/>
                <c:pt idx="0">
                  <c:v>Neuschneesumme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Überblick!$B$47:$M$47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Überblick!$B$48:$M$48</c:f>
              <c:numCache>
                <c:ptCount val="12"/>
                <c:pt idx="0">
                  <c:v>67</c:v>
                </c:pt>
                <c:pt idx="1">
                  <c:v>41</c:v>
                </c:pt>
                <c:pt idx="2">
                  <c:v>11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35</c:v>
                </c:pt>
                <c:pt idx="11">
                  <c:v>64.3</c:v>
                </c:pt>
              </c:numCache>
            </c:numRef>
          </c:val>
        </c:ser>
        <c:ser>
          <c:idx val="1"/>
          <c:order val="1"/>
          <c:tx>
            <c:strRef>
              <c:f>Überblick!$A$49:$A$49</c:f>
              <c:strCache>
                <c:ptCount val="1"/>
                <c:pt idx="0">
                  <c:v>Schneehöhe Max.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Überblick!$B$47:$M$47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Überblick!$B$49:$M$49</c:f>
              <c:numCache>
                <c:ptCount val="12"/>
                <c:pt idx="0">
                  <c:v>33</c:v>
                </c:pt>
                <c:pt idx="1">
                  <c:v>39</c:v>
                </c:pt>
                <c:pt idx="2">
                  <c:v>6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15</c:v>
                </c:pt>
                <c:pt idx="11">
                  <c:v>23</c:v>
                </c:pt>
              </c:numCache>
            </c:numRef>
          </c:val>
        </c:ser>
        <c:ser>
          <c:idx val="2"/>
          <c:order val="2"/>
          <c:tx>
            <c:strRef>
              <c:f>Überblick!$A$50:$A$50</c:f>
              <c:strCache>
                <c:ptCount val="1"/>
                <c:pt idx="0">
                  <c:v>Schneehöhe Tag ø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Überblick!$B$47:$M$47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Überblick!$B$50:$M$50</c:f>
              <c:numCache>
                <c:ptCount val="12"/>
                <c:pt idx="0">
                  <c:v>17.13</c:v>
                </c:pt>
                <c:pt idx="1">
                  <c:v>30.57</c:v>
                </c:pt>
                <c:pt idx="2">
                  <c:v>1.23</c:v>
                </c:pt>
                <c:pt idx="3">
                  <c:v>0.37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0.03</c:v>
                </c:pt>
                <c:pt idx="10">
                  <c:v>2.77</c:v>
                </c:pt>
                <c:pt idx="11">
                  <c:v>12.19</c:v>
                </c:pt>
              </c:numCache>
            </c:numRef>
          </c:val>
        </c:ser>
        <c:axId val="47274154"/>
        <c:axId val="22814203"/>
      </c:barChart>
      <c:catAx>
        <c:axId val="47274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814203"/>
        <c:crosses val="autoZero"/>
        <c:auto val="0"/>
        <c:lblOffset val="100"/>
        <c:noMultiLvlLbl val="0"/>
      </c:catAx>
      <c:valAx>
        <c:axId val="22814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274154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Diagramm8"/>
  <sheetViews>
    <sheetView workbookViewId="0" zoomScale="10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Diagramm9"/>
  <sheetViews>
    <sheetView workbookViewId="0" zoomScale="10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Diagramm10"/>
  <sheetViews>
    <sheetView workbookViewId="0" zoomScale="101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Diagramm11"/>
  <sheetViews>
    <sheetView workbookViewId="0" zoomScale="101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2"/>
  <sheetViews>
    <sheetView workbookViewId="0" zoomScale="101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m3"/>
  <sheetViews>
    <sheetView workbookViewId="0" zoomScale="101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m4"/>
  <sheetViews>
    <sheetView workbookViewId="0" zoomScale="10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m6"/>
  <sheetViews>
    <sheetView workbookViewId="0" zoomScale="10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m7"/>
  <sheetViews>
    <sheetView workbookViewId="0" zoomScale="10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Q93"/>
  <sheetViews>
    <sheetView tabSelected="1" workbookViewId="0" topLeftCell="A1">
      <pane xSplit="2940" topLeftCell="A1" activePane="topRight" state="split"/>
      <selection pane="topLeft" activeCell="A36" sqref="A36"/>
      <selection pane="topRight" activeCell="P15" sqref="P15"/>
    </sheetView>
  </sheetViews>
  <sheetFormatPr defaultColWidth="11.421875" defaultRowHeight="12.75"/>
  <cols>
    <col min="1" max="1" width="24.28125" style="0" customWidth="1"/>
    <col min="14" max="14" width="14.7109375" style="0" customWidth="1"/>
  </cols>
  <sheetData>
    <row r="1" ht="20.25">
      <c r="A1" s="1" t="s">
        <v>0</v>
      </c>
    </row>
    <row r="3" spans="1:8" ht="12.75">
      <c r="A3" s="2" t="s">
        <v>143</v>
      </c>
      <c r="H3" s="2"/>
    </row>
    <row r="5" spans="2:17" ht="12.75"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10</v>
      </c>
      <c r="L5" t="s">
        <v>11</v>
      </c>
      <c r="M5" t="s">
        <v>12</v>
      </c>
      <c r="N5" s="8" t="s">
        <v>61</v>
      </c>
      <c r="O5" s="6" t="s">
        <v>62</v>
      </c>
      <c r="P5" s="10" t="s">
        <v>123</v>
      </c>
      <c r="Q5" s="7"/>
    </row>
    <row r="6" spans="1:16" ht="12.75">
      <c r="A6" t="s">
        <v>17</v>
      </c>
      <c r="B6">
        <v>4.4</v>
      </c>
      <c r="C6">
        <v>9.9</v>
      </c>
      <c r="D6">
        <v>17.2</v>
      </c>
      <c r="E6">
        <v>22.9</v>
      </c>
      <c r="F6">
        <v>24.7</v>
      </c>
      <c r="G6">
        <v>28.7</v>
      </c>
      <c r="H6">
        <v>30.9</v>
      </c>
      <c r="I6">
        <v>27.8</v>
      </c>
      <c r="J6">
        <v>21.3</v>
      </c>
      <c r="K6">
        <v>22.8</v>
      </c>
      <c r="L6">
        <v>14.8</v>
      </c>
      <c r="M6">
        <v>10.1</v>
      </c>
      <c r="N6" s="9">
        <f aca="true" t="shared" si="0" ref="N6:N11">AVERAGE(B6:M6)</f>
        <v>19.625000000000004</v>
      </c>
      <c r="O6" s="7"/>
      <c r="P6" s="10" t="s">
        <v>124</v>
      </c>
    </row>
    <row r="7" spans="1:16" ht="12.75">
      <c r="A7" t="s">
        <v>18</v>
      </c>
      <c r="B7">
        <v>-9.4</v>
      </c>
      <c r="C7">
        <v>-11.6</v>
      </c>
      <c r="D7">
        <v>-9.3</v>
      </c>
      <c r="E7">
        <v>-1.5</v>
      </c>
      <c r="F7">
        <v>2.7</v>
      </c>
      <c r="G7">
        <v>5.1</v>
      </c>
      <c r="H7">
        <v>9</v>
      </c>
      <c r="I7">
        <v>6.3</v>
      </c>
      <c r="J7">
        <v>3.3</v>
      </c>
      <c r="K7">
        <v>-1.3</v>
      </c>
      <c r="L7">
        <v>-8</v>
      </c>
      <c r="M7">
        <v>-10.6</v>
      </c>
      <c r="N7" s="9">
        <f t="shared" si="0"/>
        <v>-2.108333333333333</v>
      </c>
      <c r="P7" s="11"/>
    </row>
    <row r="8" spans="1:16" ht="12.75">
      <c r="A8" t="s">
        <v>52</v>
      </c>
      <c r="B8">
        <v>-14</v>
      </c>
      <c r="C8">
        <v>-17</v>
      </c>
      <c r="D8">
        <v>-17</v>
      </c>
      <c r="E8">
        <v>-3</v>
      </c>
      <c r="F8">
        <v>-1</v>
      </c>
      <c r="G8">
        <v>3</v>
      </c>
      <c r="H8">
        <v>9</v>
      </c>
      <c r="I8">
        <v>4</v>
      </c>
      <c r="J8">
        <v>3</v>
      </c>
      <c r="K8">
        <v>-4</v>
      </c>
      <c r="L8">
        <v>-12</v>
      </c>
      <c r="M8">
        <v>-16</v>
      </c>
      <c r="N8" s="9">
        <f t="shared" si="0"/>
        <v>-5.416666666666667</v>
      </c>
      <c r="P8" s="11"/>
    </row>
    <row r="9" spans="1:16" ht="12.75">
      <c r="A9" t="s">
        <v>53</v>
      </c>
      <c r="B9">
        <v>-0.8</v>
      </c>
      <c r="C9">
        <v>1.69</v>
      </c>
      <c r="D9">
        <v>6.71</v>
      </c>
      <c r="E9">
        <v>13.46</v>
      </c>
      <c r="F9">
        <v>13.65</v>
      </c>
      <c r="G9">
        <v>19.62</v>
      </c>
      <c r="H9">
        <v>23.81</v>
      </c>
      <c r="I9">
        <v>20.14</v>
      </c>
      <c r="J9">
        <v>16.46</v>
      </c>
      <c r="K9">
        <v>11.52</v>
      </c>
      <c r="L9">
        <v>6.16</v>
      </c>
      <c r="M9">
        <v>0.86</v>
      </c>
      <c r="N9" s="9">
        <f t="shared" si="0"/>
        <v>11.10666666666667</v>
      </c>
      <c r="P9" s="13" t="s">
        <v>151</v>
      </c>
    </row>
    <row r="10" spans="1:16" ht="12.75">
      <c r="A10" t="s">
        <v>54</v>
      </c>
      <c r="B10">
        <v>-5.43</v>
      </c>
      <c r="C10">
        <v>-3.61</v>
      </c>
      <c r="D10">
        <v>0.04</v>
      </c>
      <c r="E10">
        <v>4.48</v>
      </c>
      <c r="F10">
        <v>6.9</v>
      </c>
      <c r="G10">
        <v>10.93</v>
      </c>
      <c r="H10">
        <v>14.07</v>
      </c>
      <c r="I10">
        <v>12.05</v>
      </c>
      <c r="J10">
        <v>8.39</v>
      </c>
      <c r="K10">
        <v>5.05</v>
      </c>
      <c r="L10">
        <v>1.09</v>
      </c>
      <c r="M10">
        <v>-4.46</v>
      </c>
      <c r="N10" s="9">
        <f t="shared" si="0"/>
        <v>4.125000000000001</v>
      </c>
      <c r="P10" s="13" t="s">
        <v>144</v>
      </c>
    </row>
    <row r="11" spans="1:16" ht="12.75">
      <c r="A11" t="s">
        <v>55</v>
      </c>
      <c r="B11">
        <v>-8.39</v>
      </c>
      <c r="C11">
        <v>-6.93</v>
      </c>
      <c r="D11">
        <v>-3.1</v>
      </c>
      <c r="E11">
        <v>3.08</v>
      </c>
      <c r="F11">
        <v>5.02</v>
      </c>
      <c r="G11">
        <v>10.33</v>
      </c>
      <c r="H11">
        <v>13.8</v>
      </c>
      <c r="I11">
        <v>11.36</v>
      </c>
      <c r="J11">
        <v>7.69</v>
      </c>
      <c r="K11">
        <v>3.45</v>
      </c>
      <c r="L11">
        <v>-0.92</v>
      </c>
      <c r="M11">
        <v>-7.08</v>
      </c>
      <c r="N11" s="9">
        <f t="shared" si="0"/>
        <v>2.359166666666667</v>
      </c>
      <c r="P11" s="11"/>
    </row>
    <row r="12" spans="1:16" ht="12.75">
      <c r="A12" t="s">
        <v>68</v>
      </c>
      <c r="B12">
        <v>-3.23</v>
      </c>
      <c r="C12">
        <v>-0.99</v>
      </c>
      <c r="D12">
        <v>3.04</v>
      </c>
      <c r="E12">
        <v>8.68</v>
      </c>
      <c r="F12">
        <v>9.85</v>
      </c>
      <c r="G12">
        <v>15.2</v>
      </c>
      <c r="H12">
        <v>18.61</v>
      </c>
      <c r="I12">
        <v>15.69</v>
      </c>
      <c r="J12">
        <v>12.16</v>
      </c>
      <c r="K12">
        <v>7.78</v>
      </c>
      <c r="L12">
        <v>3.63</v>
      </c>
      <c r="M12">
        <v>-1.86</v>
      </c>
      <c r="N12" s="9">
        <f>AVERAGE(B12:M12)</f>
        <v>7.379999999999999</v>
      </c>
      <c r="P12" s="13" t="s">
        <v>152</v>
      </c>
    </row>
    <row r="13" spans="2:16" ht="12.75">
      <c r="B13" t="s">
        <v>1</v>
      </c>
      <c r="C13" t="s">
        <v>2</v>
      </c>
      <c r="D13" t="s">
        <v>3</v>
      </c>
      <c r="E13" t="s">
        <v>4</v>
      </c>
      <c r="F13" t="s">
        <v>5</v>
      </c>
      <c r="G13" t="s">
        <v>6</v>
      </c>
      <c r="H13" t="s">
        <v>7</v>
      </c>
      <c r="I13" t="s">
        <v>8</v>
      </c>
      <c r="J13" t="s">
        <v>9</v>
      </c>
      <c r="K13" t="s">
        <v>10</v>
      </c>
      <c r="L13" t="s">
        <v>11</v>
      </c>
      <c r="M13" t="s">
        <v>12</v>
      </c>
      <c r="N13" s="12"/>
      <c r="P13" s="11"/>
    </row>
    <row r="14" spans="1:16" ht="12.75">
      <c r="A14" t="s">
        <v>19</v>
      </c>
      <c r="B14">
        <v>98</v>
      </c>
      <c r="C14">
        <v>98</v>
      </c>
      <c r="D14">
        <v>97</v>
      </c>
      <c r="E14">
        <v>97</v>
      </c>
      <c r="F14">
        <v>99</v>
      </c>
      <c r="G14">
        <v>99</v>
      </c>
      <c r="H14">
        <v>98</v>
      </c>
      <c r="I14">
        <v>98</v>
      </c>
      <c r="J14">
        <v>98</v>
      </c>
      <c r="K14">
        <v>100</v>
      </c>
      <c r="L14">
        <v>99</v>
      </c>
      <c r="M14">
        <v>100</v>
      </c>
      <c r="N14" s="9">
        <f>AVERAGE(B14:M14)</f>
        <v>98.41666666666667</v>
      </c>
      <c r="P14" s="11"/>
    </row>
    <row r="15" spans="1:16" ht="12.75">
      <c r="A15" t="s">
        <v>20</v>
      </c>
      <c r="B15">
        <v>65</v>
      </c>
      <c r="C15">
        <v>48</v>
      </c>
      <c r="D15">
        <v>23</v>
      </c>
      <c r="E15">
        <v>35</v>
      </c>
      <c r="F15">
        <v>36</v>
      </c>
      <c r="G15">
        <v>38</v>
      </c>
      <c r="H15">
        <v>35</v>
      </c>
      <c r="I15">
        <v>48</v>
      </c>
      <c r="J15">
        <v>46</v>
      </c>
      <c r="K15">
        <v>35</v>
      </c>
      <c r="L15">
        <v>56</v>
      </c>
      <c r="M15">
        <v>60</v>
      </c>
      <c r="N15" s="9">
        <f>AVERAGE(B15:M15)</f>
        <v>43.75</v>
      </c>
      <c r="P15" s="11"/>
    </row>
    <row r="16" spans="1:16" ht="12.75">
      <c r="A16" t="s">
        <v>56</v>
      </c>
      <c r="B16">
        <v>95.71</v>
      </c>
      <c r="C16">
        <v>92.57</v>
      </c>
      <c r="D16">
        <v>88.68</v>
      </c>
      <c r="E16">
        <v>87.83</v>
      </c>
      <c r="F16">
        <v>94.48</v>
      </c>
      <c r="G16">
        <v>92.67</v>
      </c>
      <c r="H16">
        <v>92.19</v>
      </c>
      <c r="I16">
        <v>94.74</v>
      </c>
      <c r="J16">
        <v>94.47</v>
      </c>
      <c r="K16">
        <v>95.19</v>
      </c>
      <c r="L16">
        <v>95.93</v>
      </c>
      <c r="M16">
        <v>94.39</v>
      </c>
      <c r="N16" s="9">
        <f>AVERAGE(B16:M16)</f>
        <v>93.23750000000001</v>
      </c>
      <c r="P16" s="11"/>
    </row>
    <row r="17" spans="1:16" ht="12.75">
      <c r="A17" t="s">
        <v>57</v>
      </c>
      <c r="B17">
        <v>82.1</v>
      </c>
      <c r="C17">
        <v>70.86</v>
      </c>
      <c r="D17">
        <v>60.65</v>
      </c>
      <c r="E17">
        <v>54.43</v>
      </c>
      <c r="F17">
        <v>67.97</v>
      </c>
      <c r="G17">
        <v>63.8</v>
      </c>
      <c r="H17">
        <v>56.61</v>
      </c>
      <c r="I17">
        <v>63.68</v>
      </c>
      <c r="J17">
        <v>65.6</v>
      </c>
      <c r="K17">
        <v>74.06</v>
      </c>
      <c r="L17">
        <v>80.67</v>
      </c>
      <c r="M17">
        <v>80.29</v>
      </c>
      <c r="N17" s="9">
        <f>AVERAGE(B17:M17)</f>
        <v>68.39333333333333</v>
      </c>
      <c r="P17" s="11"/>
    </row>
    <row r="18" spans="1:16" ht="12.75">
      <c r="A18" t="s">
        <v>69</v>
      </c>
      <c r="B18">
        <v>90.61</v>
      </c>
      <c r="C18">
        <v>83.64</v>
      </c>
      <c r="D18">
        <v>76.65</v>
      </c>
      <c r="E18">
        <v>73.57</v>
      </c>
      <c r="F18">
        <v>84.23</v>
      </c>
      <c r="G18">
        <v>80.53</v>
      </c>
      <c r="H18">
        <v>77.71</v>
      </c>
      <c r="I18">
        <v>82.61</v>
      </c>
      <c r="J18">
        <v>83.5</v>
      </c>
      <c r="K18">
        <v>88.13</v>
      </c>
      <c r="L18">
        <v>90</v>
      </c>
      <c r="M18">
        <v>88.97</v>
      </c>
      <c r="N18" s="9">
        <f>AVERAGE(B18:M18)</f>
        <v>83.34583333333335</v>
      </c>
      <c r="P18" s="13" t="s">
        <v>145</v>
      </c>
    </row>
    <row r="19" spans="2:16" ht="12.75">
      <c r="B19" t="s">
        <v>1</v>
      </c>
      <c r="C19" t="s">
        <v>2</v>
      </c>
      <c r="D19" t="s">
        <v>3</v>
      </c>
      <c r="E19" t="s">
        <v>4</v>
      </c>
      <c r="F19" t="s">
        <v>5</v>
      </c>
      <c r="G19" t="s">
        <v>6</v>
      </c>
      <c r="H19" t="s">
        <v>7</v>
      </c>
      <c r="I19" t="s">
        <v>8</v>
      </c>
      <c r="J19" t="s">
        <v>9</v>
      </c>
      <c r="K19" t="s">
        <v>10</v>
      </c>
      <c r="L19" t="s">
        <v>11</v>
      </c>
      <c r="M19" t="s">
        <v>12</v>
      </c>
      <c r="N19" s="12"/>
      <c r="P19" s="11"/>
    </row>
    <row r="20" spans="1:16" ht="12.75">
      <c r="A20" t="s">
        <v>73</v>
      </c>
      <c r="B20">
        <v>47</v>
      </c>
      <c r="C20">
        <v>82</v>
      </c>
      <c r="D20">
        <v>64</v>
      </c>
      <c r="E20">
        <v>45</v>
      </c>
      <c r="F20">
        <v>63</v>
      </c>
      <c r="G20">
        <v>37</v>
      </c>
      <c r="H20">
        <v>64</v>
      </c>
      <c r="I20">
        <v>55</v>
      </c>
      <c r="J20">
        <v>61</v>
      </c>
      <c r="K20">
        <v>50</v>
      </c>
      <c r="L20">
        <v>74</v>
      </c>
      <c r="M20">
        <v>68</v>
      </c>
      <c r="N20" s="9">
        <f>AVERAGE(B20:M20)</f>
        <v>59.166666666666664</v>
      </c>
      <c r="P20" s="11"/>
    </row>
    <row r="21" spans="1:16" ht="12.75">
      <c r="A21" t="s">
        <v>74</v>
      </c>
      <c r="B21">
        <v>10</v>
      </c>
      <c r="C21">
        <v>10</v>
      </c>
      <c r="D21">
        <v>14</v>
      </c>
      <c r="E21">
        <v>19</v>
      </c>
      <c r="F21">
        <v>19</v>
      </c>
      <c r="G21">
        <v>18</v>
      </c>
      <c r="H21">
        <v>19</v>
      </c>
      <c r="I21">
        <v>18</v>
      </c>
      <c r="J21">
        <v>11</v>
      </c>
      <c r="K21">
        <v>11</v>
      </c>
      <c r="L21">
        <v>11</v>
      </c>
      <c r="M21">
        <v>10</v>
      </c>
      <c r="N21" s="9">
        <f>AVERAGE(B21:M21)</f>
        <v>14.166666666666666</v>
      </c>
      <c r="P21" s="11"/>
    </row>
    <row r="22" spans="1:16" ht="12.75">
      <c r="A22" t="s">
        <v>76</v>
      </c>
      <c r="B22">
        <v>20.81</v>
      </c>
      <c r="C22">
        <v>27.71</v>
      </c>
      <c r="D22">
        <v>31.23</v>
      </c>
      <c r="E22">
        <v>29.97</v>
      </c>
      <c r="F22">
        <v>33</v>
      </c>
      <c r="G22">
        <v>27.7</v>
      </c>
      <c r="H22">
        <v>27.26</v>
      </c>
      <c r="I22">
        <v>29.06</v>
      </c>
      <c r="J22">
        <v>24.83</v>
      </c>
      <c r="K22">
        <v>24.77</v>
      </c>
      <c r="L22">
        <v>27.67</v>
      </c>
      <c r="M22">
        <v>24.94</v>
      </c>
      <c r="N22" s="9">
        <f>AVERAGE(B22:M22)</f>
        <v>27.412499999999998</v>
      </c>
      <c r="P22" s="11"/>
    </row>
    <row r="23" spans="1:16" ht="12.75">
      <c r="A23" t="s">
        <v>75</v>
      </c>
      <c r="B23">
        <v>5.3</v>
      </c>
      <c r="C23">
        <v>7.49</v>
      </c>
      <c r="D23">
        <v>9.74</v>
      </c>
      <c r="E23">
        <v>9.53</v>
      </c>
      <c r="F23">
        <v>9.57</v>
      </c>
      <c r="G23">
        <v>8.36</v>
      </c>
      <c r="H23">
        <v>6.08</v>
      </c>
      <c r="I23">
        <v>7.84</v>
      </c>
      <c r="J23">
        <v>6.47</v>
      </c>
      <c r="K23">
        <v>7.32</v>
      </c>
      <c r="L23">
        <v>6.81</v>
      </c>
      <c r="M23">
        <v>5.16</v>
      </c>
      <c r="N23" s="9">
        <f>AVERAGE(B23:M23)</f>
        <v>7.472499999999999</v>
      </c>
      <c r="P23" s="11"/>
    </row>
    <row r="24" spans="2:16" ht="12.75">
      <c r="B24" t="s">
        <v>1</v>
      </c>
      <c r="C24" t="s">
        <v>2</v>
      </c>
      <c r="D24" t="s">
        <v>3</v>
      </c>
      <c r="E24" t="s">
        <v>4</v>
      </c>
      <c r="F24" t="s">
        <v>5</v>
      </c>
      <c r="G24" t="s">
        <v>6</v>
      </c>
      <c r="H24" t="s">
        <v>7</v>
      </c>
      <c r="I24" t="s">
        <v>8</v>
      </c>
      <c r="J24" t="s">
        <v>9</v>
      </c>
      <c r="K24" t="s">
        <v>10</v>
      </c>
      <c r="L24" t="s">
        <v>11</v>
      </c>
      <c r="M24" t="s">
        <v>12</v>
      </c>
      <c r="N24" s="12"/>
      <c r="P24" s="11"/>
    </row>
    <row r="25" spans="1:16" ht="12.75">
      <c r="A25" t="s">
        <v>21</v>
      </c>
      <c r="B25">
        <v>1029.6</v>
      </c>
      <c r="C25">
        <v>1025.2</v>
      </c>
      <c r="D25">
        <v>1031.1</v>
      </c>
      <c r="E25">
        <v>1028</v>
      </c>
      <c r="F25">
        <v>1028.4</v>
      </c>
      <c r="G25">
        <v>1022.1</v>
      </c>
      <c r="H25">
        <v>1025.1</v>
      </c>
      <c r="I25">
        <v>1024.8</v>
      </c>
      <c r="J25">
        <v>1027.8</v>
      </c>
      <c r="K25">
        <v>1029.2</v>
      </c>
      <c r="L25">
        <v>1030.9</v>
      </c>
      <c r="M25">
        <v>1036.1</v>
      </c>
      <c r="N25" s="9">
        <f>AVERAGE(B25:M25)</f>
        <v>1028.1916666666666</v>
      </c>
      <c r="P25" s="11"/>
    </row>
    <row r="26" spans="1:16" ht="12.75">
      <c r="A26" t="s">
        <v>22</v>
      </c>
      <c r="B26">
        <v>989.3</v>
      </c>
      <c r="C26">
        <v>991.5</v>
      </c>
      <c r="D26">
        <v>1003.9</v>
      </c>
      <c r="E26">
        <v>1007.9</v>
      </c>
      <c r="F26">
        <v>999.8</v>
      </c>
      <c r="G26">
        <v>1001</v>
      </c>
      <c r="H26">
        <v>1004.2</v>
      </c>
      <c r="I26">
        <v>1006.9</v>
      </c>
      <c r="J26">
        <v>1001.9</v>
      </c>
      <c r="K26">
        <v>997.5</v>
      </c>
      <c r="L26">
        <v>980.1</v>
      </c>
      <c r="M26">
        <v>993.6</v>
      </c>
      <c r="N26" s="9">
        <f>AVERAGE(B26:M26)</f>
        <v>998.1333333333333</v>
      </c>
      <c r="P26" s="11"/>
    </row>
    <row r="27" spans="1:16" ht="12.75">
      <c r="A27" t="s">
        <v>58</v>
      </c>
      <c r="B27">
        <v>1019.22</v>
      </c>
      <c r="C27">
        <v>1011.03</v>
      </c>
      <c r="D27">
        <v>1020.65</v>
      </c>
      <c r="E27">
        <v>1020.02</v>
      </c>
      <c r="F27">
        <v>1015.52</v>
      </c>
      <c r="G27">
        <v>1015.5</v>
      </c>
      <c r="H27">
        <v>1018.43</v>
      </c>
      <c r="I27">
        <v>1018.11</v>
      </c>
      <c r="J27">
        <v>1018.38</v>
      </c>
      <c r="K27">
        <v>1017.41</v>
      </c>
      <c r="L27">
        <v>1012.97</v>
      </c>
      <c r="M27">
        <v>1017.65</v>
      </c>
      <c r="N27" s="9">
        <f>AVERAGE(B27:M27)</f>
        <v>1017.0741666666667</v>
      </c>
      <c r="P27" s="11"/>
    </row>
    <row r="28" spans="1:16" ht="12.75">
      <c r="A28" t="s">
        <v>59</v>
      </c>
      <c r="B28">
        <v>1011.27</v>
      </c>
      <c r="C28">
        <v>1004.06</v>
      </c>
      <c r="D28">
        <v>1014.94</v>
      </c>
      <c r="E28">
        <v>1015.06</v>
      </c>
      <c r="F28">
        <v>1011.35</v>
      </c>
      <c r="G28">
        <v>1011.72</v>
      </c>
      <c r="H28">
        <v>1014.4</v>
      </c>
      <c r="I28">
        <v>1013.15</v>
      </c>
      <c r="J28">
        <v>1013.85</v>
      </c>
      <c r="K28">
        <v>1011.59</v>
      </c>
      <c r="L28">
        <v>1005.07</v>
      </c>
      <c r="M28">
        <v>1010.2</v>
      </c>
      <c r="N28" s="9">
        <f>AVERAGE(B28:M28)</f>
        <v>1011.3883333333333</v>
      </c>
      <c r="P28" s="11"/>
    </row>
    <row r="29" spans="1:16" ht="12.75">
      <c r="A29" t="s">
        <v>70</v>
      </c>
      <c r="B29">
        <v>1015.21</v>
      </c>
      <c r="C29">
        <v>1007.44</v>
      </c>
      <c r="D29">
        <v>1017.69</v>
      </c>
      <c r="E29">
        <v>1017.47</v>
      </c>
      <c r="F29">
        <v>1013.2</v>
      </c>
      <c r="G29">
        <v>1013.59</v>
      </c>
      <c r="H29">
        <v>1016.35</v>
      </c>
      <c r="I29">
        <v>1015.55</v>
      </c>
      <c r="J29">
        <v>1015.78</v>
      </c>
      <c r="K29">
        <v>1014.46</v>
      </c>
      <c r="L29">
        <v>1008.79</v>
      </c>
      <c r="M29">
        <v>1013.87</v>
      </c>
      <c r="N29" s="9">
        <f>AVERAGE(B29:M29)</f>
        <v>1014.1166666666669</v>
      </c>
      <c r="P29" s="11"/>
    </row>
    <row r="30" spans="2:16" ht="12.75" customHeight="1">
      <c r="B30" t="s">
        <v>1</v>
      </c>
      <c r="C30" t="s">
        <v>2</v>
      </c>
      <c r="D30" t="s">
        <v>3</v>
      </c>
      <c r="E30" t="s">
        <v>4</v>
      </c>
      <c r="F30" t="s">
        <v>5</v>
      </c>
      <c r="G30" t="s">
        <v>6</v>
      </c>
      <c r="H30" t="s">
        <v>7</v>
      </c>
      <c r="I30" t="s">
        <v>8</v>
      </c>
      <c r="J30" t="s">
        <v>9</v>
      </c>
      <c r="K30" t="s">
        <v>10</v>
      </c>
      <c r="L30" t="s">
        <v>11</v>
      </c>
      <c r="M30" t="s">
        <v>12</v>
      </c>
      <c r="N30" s="12"/>
      <c r="O30" s="7"/>
      <c r="P30" s="11"/>
    </row>
    <row r="31" spans="1:16" ht="12.75">
      <c r="A31" t="s">
        <v>38</v>
      </c>
      <c r="B31">
        <v>36.4</v>
      </c>
      <c r="C31">
        <v>49.2</v>
      </c>
      <c r="D31">
        <v>42</v>
      </c>
      <c r="E31">
        <v>24.6</v>
      </c>
      <c r="F31">
        <v>146.4</v>
      </c>
      <c r="G31">
        <v>110.4</v>
      </c>
      <c r="H31">
        <v>149.8</v>
      </c>
      <c r="I31">
        <v>184.6</v>
      </c>
      <c r="J31">
        <v>87.8</v>
      </c>
      <c r="K31">
        <v>62.8</v>
      </c>
      <c r="L31">
        <v>63</v>
      </c>
      <c r="M31">
        <v>89.6</v>
      </c>
      <c r="N31" s="9">
        <f>AVERAGE(B31:M31)</f>
        <v>87.21666666666665</v>
      </c>
      <c r="O31" s="5">
        <v>1046.6</v>
      </c>
      <c r="P31" s="13" t="s">
        <v>148</v>
      </c>
    </row>
    <row r="32" spans="1:16" ht="12.75">
      <c r="A32" t="s">
        <v>77</v>
      </c>
      <c r="B32">
        <v>8.8</v>
      </c>
      <c r="C32">
        <v>22.6</v>
      </c>
      <c r="D32">
        <v>11.4</v>
      </c>
      <c r="E32">
        <v>10.4</v>
      </c>
      <c r="F32">
        <v>26.8</v>
      </c>
      <c r="G32">
        <v>33.6</v>
      </c>
      <c r="H32">
        <v>43.2</v>
      </c>
      <c r="I32">
        <v>42</v>
      </c>
      <c r="J32">
        <v>26</v>
      </c>
      <c r="K32">
        <v>17.6</v>
      </c>
      <c r="L32">
        <v>12.4</v>
      </c>
      <c r="M32">
        <v>21.6</v>
      </c>
      <c r="N32" s="9">
        <f>AVERAGE(B32:M32)</f>
        <v>23.033333333333335</v>
      </c>
      <c r="P32" s="11"/>
    </row>
    <row r="33" spans="1:16" ht="12.75">
      <c r="A33" t="s">
        <v>78</v>
      </c>
      <c r="B33">
        <v>3.4</v>
      </c>
      <c r="C33">
        <v>32.2</v>
      </c>
      <c r="D33">
        <v>21.2</v>
      </c>
      <c r="E33">
        <v>9</v>
      </c>
      <c r="F33">
        <v>62</v>
      </c>
      <c r="G33">
        <v>68.2</v>
      </c>
      <c r="H33">
        <v>200</v>
      </c>
      <c r="I33">
        <v>132</v>
      </c>
      <c r="J33">
        <v>135.6</v>
      </c>
      <c r="K33">
        <v>16.6</v>
      </c>
      <c r="L33">
        <v>8.4</v>
      </c>
      <c r="M33">
        <v>41.6</v>
      </c>
      <c r="N33" s="9">
        <f>AVERAGE(B33:M33)</f>
        <v>60.85</v>
      </c>
      <c r="P33" s="11"/>
    </row>
    <row r="34" spans="2:16" ht="12.75">
      <c r="B34" t="s">
        <v>1</v>
      </c>
      <c r="C34" t="s">
        <v>2</v>
      </c>
      <c r="D34" t="s">
        <v>3</v>
      </c>
      <c r="E34" t="s">
        <v>4</v>
      </c>
      <c r="F34" t="s">
        <v>5</v>
      </c>
      <c r="G34" t="s">
        <v>6</v>
      </c>
      <c r="H34" t="s">
        <v>7</v>
      </c>
      <c r="I34" t="s">
        <v>8</v>
      </c>
      <c r="J34" t="s">
        <v>9</v>
      </c>
      <c r="K34" t="s">
        <v>10</v>
      </c>
      <c r="L34" t="s">
        <v>11</v>
      </c>
      <c r="M34" t="s">
        <v>12</v>
      </c>
      <c r="N34" s="12"/>
      <c r="P34" s="11"/>
    </row>
    <row r="35" spans="1:16" ht="12.75">
      <c r="A35" t="s">
        <v>40</v>
      </c>
      <c r="B35">
        <v>37.37</v>
      </c>
      <c r="C35">
        <v>84.88</v>
      </c>
      <c r="D35">
        <v>136.43</v>
      </c>
      <c r="E35">
        <v>212.78</v>
      </c>
      <c r="F35">
        <v>107.73</v>
      </c>
      <c r="G35">
        <v>176.07</v>
      </c>
      <c r="H35">
        <v>217.8</v>
      </c>
      <c r="I35">
        <v>148.18</v>
      </c>
      <c r="J35">
        <v>153.55</v>
      </c>
      <c r="K35">
        <v>107.42</v>
      </c>
      <c r="L35">
        <v>46.05</v>
      </c>
      <c r="M35">
        <v>35.2</v>
      </c>
      <c r="N35" s="9">
        <f>AVERAGE(B35:M35)</f>
        <v>121.955</v>
      </c>
      <c r="O35" s="14" t="s">
        <v>149</v>
      </c>
      <c r="P35" s="13" t="s">
        <v>150</v>
      </c>
    </row>
    <row r="36" spans="1:16" ht="12.75">
      <c r="A36" t="s">
        <v>63</v>
      </c>
      <c r="B36">
        <v>4.43</v>
      </c>
      <c r="C36">
        <v>8.27</v>
      </c>
      <c r="D36">
        <v>9.2</v>
      </c>
      <c r="E36">
        <v>11.45</v>
      </c>
      <c r="F36">
        <v>11.62</v>
      </c>
      <c r="G36">
        <v>11.88</v>
      </c>
      <c r="H36">
        <v>11.75</v>
      </c>
      <c r="I36">
        <v>10.98</v>
      </c>
      <c r="J36">
        <v>9.82</v>
      </c>
      <c r="K36">
        <v>8.83</v>
      </c>
      <c r="L36">
        <v>6.13</v>
      </c>
      <c r="M36">
        <v>3.65</v>
      </c>
      <c r="N36" s="9">
        <f>AVERAGE(B36:M36)</f>
        <v>9.000833333333334</v>
      </c>
      <c r="P36" s="11"/>
    </row>
    <row r="37" spans="2:16" ht="12.75">
      <c r="B37" t="s">
        <v>1</v>
      </c>
      <c r="C37" t="s">
        <v>2</v>
      </c>
      <c r="D37" t="s">
        <v>3</v>
      </c>
      <c r="E37" t="s">
        <v>4</v>
      </c>
      <c r="F37" t="s">
        <v>5</v>
      </c>
      <c r="G37" t="s">
        <v>6</v>
      </c>
      <c r="H37" t="s">
        <v>7</v>
      </c>
      <c r="I37" t="s">
        <v>8</v>
      </c>
      <c r="J37" t="s">
        <v>9</v>
      </c>
      <c r="K37" t="s">
        <v>10</v>
      </c>
      <c r="L37" t="s">
        <v>11</v>
      </c>
      <c r="M37" t="s">
        <v>12</v>
      </c>
      <c r="N37" s="9"/>
      <c r="P37" s="11"/>
    </row>
    <row r="38" spans="1:16" ht="12.75">
      <c r="A38" t="s">
        <v>79</v>
      </c>
      <c r="B38">
        <v>462</v>
      </c>
      <c r="C38">
        <v>803</v>
      </c>
      <c r="D38">
        <v>1023</v>
      </c>
      <c r="E38">
        <v>1141</v>
      </c>
      <c r="F38">
        <v>1271</v>
      </c>
      <c r="G38">
        <v>1215</v>
      </c>
      <c r="H38">
        <v>1274</v>
      </c>
      <c r="I38">
        <v>1165</v>
      </c>
      <c r="J38">
        <v>1051</v>
      </c>
      <c r="K38">
        <v>918</v>
      </c>
      <c r="L38">
        <v>680</v>
      </c>
      <c r="M38">
        <v>487</v>
      </c>
      <c r="N38" s="9">
        <f>AVERAGE(B38:M38)</f>
        <v>957.5</v>
      </c>
      <c r="P38" s="11"/>
    </row>
    <row r="39" spans="1:16" ht="12.75">
      <c r="A39" t="s">
        <v>80</v>
      </c>
      <c r="B39">
        <v>26</v>
      </c>
      <c r="C39">
        <v>37</v>
      </c>
      <c r="D39">
        <v>288</v>
      </c>
      <c r="E39">
        <v>497</v>
      </c>
      <c r="F39">
        <v>178</v>
      </c>
      <c r="G39">
        <v>279</v>
      </c>
      <c r="H39">
        <v>682</v>
      </c>
      <c r="I39">
        <v>362</v>
      </c>
      <c r="J39">
        <v>125</v>
      </c>
      <c r="K39">
        <v>135</v>
      </c>
      <c r="L39">
        <v>70</v>
      </c>
      <c r="M39">
        <v>33</v>
      </c>
      <c r="N39" s="9">
        <f>AVERAGE(B39:M39)</f>
        <v>226</v>
      </c>
      <c r="P39" s="11"/>
    </row>
    <row r="40" spans="1:16" ht="12.75">
      <c r="A40" t="s">
        <v>81</v>
      </c>
      <c r="B40">
        <v>223.9</v>
      </c>
      <c r="C40">
        <v>522.68</v>
      </c>
      <c r="D40">
        <v>736.23</v>
      </c>
      <c r="E40">
        <v>897.93</v>
      </c>
      <c r="F40">
        <v>914.16</v>
      </c>
      <c r="G40">
        <v>956.5</v>
      </c>
      <c r="H40">
        <v>1011.55</v>
      </c>
      <c r="I40">
        <v>953.39</v>
      </c>
      <c r="J40">
        <v>788.6</v>
      </c>
      <c r="K40">
        <v>596.03</v>
      </c>
      <c r="L40">
        <v>331.13</v>
      </c>
      <c r="M40">
        <v>273.23</v>
      </c>
      <c r="N40" s="9">
        <f>AVERAGE(B40:M40)</f>
        <v>683.7775</v>
      </c>
      <c r="P40" s="11"/>
    </row>
    <row r="41" spans="1:16" ht="12.75">
      <c r="A41" t="s">
        <v>82</v>
      </c>
      <c r="B41">
        <v>85.35</v>
      </c>
      <c r="C41">
        <v>181.36</v>
      </c>
      <c r="D41">
        <v>246.97</v>
      </c>
      <c r="E41">
        <v>363.17</v>
      </c>
      <c r="F41">
        <v>251.16</v>
      </c>
      <c r="G41">
        <v>332.13</v>
      </c>
      <c r="H41">
        <v>368.87</v>
      </c>
      <c r="I41">
        <v>193.16</v>
      </c>
      <c r="J41">
        <v>284.87</v>
      </c>
      <c r="K41">
        <v>202.68</v>
      </c>
      <c r="L41">
        <v>109.77</v>
      </c>
      <c r="M41">
        <v>87.03</v>
      </c>
      <c r="N41" s="9">
        <f>AVERAGE(B41:M41)</f>
        <v>225.54333333333338</v>
      </c>
      <c r="P41" s="11"/>
    </row>
    <row r="42" spans="2:16" ht="12.75">
      <c r="B42" t="s">
        <v>1</v>
      </c>
      <c r="C42" t="s">
        <v>2</v>
      </c>
      <c r="D42" t="s">
        <v>3</v>
      </c>
      <c r="E42" t="s">
        <v>4</v>
      </c>
      <c r="F42" t="s">
        <v>5</v>
      </c>
      <c r="G42" t="s">
        <v>6</v>
      </c>
      <c r="H42" t="s">
        <v>7</v>
      </c>
      <c r="I42" t="s">
        <v>8</v>
      </c>
      <c r="J42" t="s">
        <v>9</v>
      </c>
      <c r="K42" t="s">
        <v>10</v>
      </c>
      <c r="L42" t="s">
        <v>11</v>
      </c>
      <c r="M42" t="s">
        <v>12</v>
      </c>
      <c r="N42" s="12"/>
      <c r="P42" s="11"/>
    </row>
    <row r="43" spans="1:16" ht="12.75">
      <c r="A43" t="s">
        <v>83</v>
      </c>
      <c r="B43">
        <v>1.3</v>
      </c>
      <c r="C43">
        <v>2.5</v>
      </c>
      <c r="D43">
        <v>4.4</v>
      </c>
      <c r="E43">
        <v>6.2</v>
      </c>
      <c r="F43">
        <v>8</v>
      </c>
      <c r="G43">
        <v>8.4</v>
      </c>
      <c r="H43">
        <v>8.2</v>
      </c>
      <c r="I43">
        <v>9.1</v>
      </c>
      <c r="J43">
        <v>6.3</v>
      </c>
      <c r="K43">
        <v>5</v>
      </c>
      <c r="L43">
        <v>2.1</v>
      </c>
      <c r="M43">
        <v>1</v>
      </c>
      <c r="N43" s="9">
        <f>AVERAGE(B43:M43)</f>
        <v>5.208333333333333</v>
      </c>
      <c r="P43" s="11"/>
    </row>
    <row r="44" spans="1:16" ht="12.75">
      <c r="A44" t="s">
        <v>84</v>
      </c>
      <c r="B44">
        <v>0</v>
      </c>
      <c r="C44">
        <v>0</v>
      </c>
      <c r="D44">
        <v>1.1</v>
      </c>
      <c r="E44">
        <v>2.3</v>
      </c>
      <c r="F44">
        <v>1.3</v>
      </c>
      <c r="G44">
        <v>2.2</v>
      </c>
      <c r="H44">
        <v>5.3</v>
      </c>
      <c r="I44">
        <v>2.7</v>
      </c>
      <c r="J44">
        <v>0.9</v>
      </c>
      <c r="K44">
        <v>0.9</v>
      </c>
      <c r="L44">
        <v>0</v>
      </c>
      <c r="M44">
        <v>0</v>
      </c>
      <c r="N44" s="9">
        <f>AVERAGE(B44:M44)</f>
        <v>1.3916666666666666</v>
      </c>
      <c r="P44" s="11"/>
    </row>
    <row r="45" spans="1:16" ht="12.75">
      <c r="A45" t="s">
        <v>85</v>
      </c>
      <c r="B45">
        <v>0.53</v>
      </c>
      <c r="C45">
        <v>1.52</v>
      </c>
      <c r="D45">
        <v>2.63</v>
      </c>
      <c r="E45">
        <v>4.3</v>
      </c>
      <c r="F45">
        <v>5.61</v>
      </c>
      <c r="G45">
        <v>6.64</v>
      </c>
      <c r="H45">
        <v>7.37</v>
      </c>
      <c r="I45">
        <v>6.67</v>
      </c>
      <c r="J45">
        <v>4.76</v>
      </c>
      <c r="K45">
        <v>2.59</v>
      </c>
      <c r="L45">
        <v>0.99</v>
      </c>
      <c r="M45">
        <v>0.45</v>
      </c>
      <c r="N45" s="9">
        <f>AVERAGE(B45:M45)</f>
        <v>3.6716666666666673</v>
      </c>
      <c r="P45" s="11"/>
    </row>
    <row r="46" spans="1:16" ht="12.75">
      <c r="A46" t="s">
        <v>86</v>
      </c>
      <c r="B46">
        <v>0.41</v>
      </c>
      <c r="C46">
        <v>0.94</v>
      </c>
      <c r="D46">
        <v>1.39</v>
      </c>
      <c r="E46">
        <v>2.89</v>
      </c>
      <c r="F46">
        <v>2.2</v>
      </c>
      <c r="G46">
        <v>2.85</v>
      </c>
      <c r="H46">
        <v>3.28</v>
      </c>
      <c r="I46">
        <v>2.68</v>
      </c>
      <c r="J46">
        <v>2.3</v>
      </c>
      <c r="K46">
        <v>1.41</v>
      </c>
      <c r="L46">
        <v>0.7</v>
      </c>
      <c r="M46">
        <v>0.36</v>
      </c>
      <c r="N46" s="9">
        <f>AVERAGE(B46:M46)</f>
        <v>1.7841666666666667</v>
      </c>
      <c r="P46" s="11"/>
    </row>
    <row r="47" spans="2:16" ht="12.75">
      <c r="B47" t="s">
        <v>1</v>
      </c>
      <c r="C47" t="s">
        <v>2</v>
      </c>
      <c r="D47" t="s">
        <v>3</v>
      </c>
      <c r="E47" t="s">
        <v>4</v>
      </c>
      <c r="F47" t="s">
        <v>5</v>
      </c>
      <c r="G47" t="s">
        <v>6</v>
      </c>
      <c r="H47" t="s">
        <v>7</v>
      </c>
      <c r="I47" t="s">
        <v>8</v>
      </c>
      <c r="J47" t="s">
        <v>9</v>
      </c>
      <c r="K47" t="s">
        <v>10</v>
      </c>
      <c r="L47" t="s">
        <v>11</v>
      </c>
      <c r="M47" t="s">
        <v>12</v>
      </c>
      <c r="N47" s="12"/>
      <c r="P47" s="11"/>
    </row>
    <row r="48" spans="1:16" ht="12.75">
      <c r="A48" t="s">
        <v>125</v>
      </c>
      <c r="B48">
        <v>67</v>
      </c>
      <c r="C48">
        <v>41</v>
      </c>
      <c r="D48">
        <v>11</v>
      </c>
      <c r="E48">
        <v>9</v>
      </c>
      <c r="F48">
        <v>0</v>
      </c>
      <c r="G48">
        <v>0</v>
      </c>
      <c r="H48">
        <v>0</v>
      </c>
      <c r="I48">
        <v>0</v>
      </c>
      <c r="J48">
        <v>0</v>
      </c>
      <c r="K48">
        <v>1</v>
      </c>
      <c r="L48">
        <v>35</v>
      </c>
      <c r="M48">
        <v>64.3</v>
      </c>
      <c r="N48" s="9">
        <f>AVERAGE(B48:M48)</f>
        <v>19.025000000000002</v>
      </c>
      <c r="O48" s="5">
        <f>SUM(B48:M48)</f>
        <v>228.3</v>
      </c>
      <c r="P48" s="11"/>
    </row>
    <row r="49" spans="1:16" ht="12.75">
      <c r="A49" t="s">
        <v>41</v>
      </c>
      <c r="B49">
        <v>33</v>
      </c>
      <c r="C49">
        <v>39</v>
      </c>
      <c r="D49">
        <v>6</v>
      </c>
      <c r="E49">
        <v>8</v>
      </c>
      <c r="F49">
        <v>0</v>
      </c>
      <c r="G49">
        <v>0</v>
      </c>
      <c r="H49">
        <v>0</v>
      </c>
      <c r="I49">
        <v>0</v>
      </c>
      <c r="J49">
        <v>0</v>
      </c>
      <c r="K49">
        <v>1</v>
      </c>
      <c r="L49">
        <v>15</v>
      </c>
      <c r="M49">
        <v>23</v>
      </c>
      <c r="N49" s="9">
        <f>AVERAGE(B49:M49)</f>
        <v>10.416666666666666</v>
      </c>
      <c r="P49" s="11"/>
    </row>
    <row r="50" spans="1:16" ht="12.75">
      <c r="A50" t="s">
        <v>60</v>
      </c>
      <c r="B50">
        <v>17.13</v>
      </c>
      <c r="C50">
        <v>30.57</v>
      </c>
      <c r="D50">
        <v>1.23</v>
      </c>
      <c r="E50">
        <v>0.37</v>
      </c>
      <c r="F50">
        <v>0</v>
      </c>
      <c r="G50">
        <v>0</v>
      </c>
      <c r="H50">
        <v>0</v>
      </c>
      <c r="I50">
        <v>0</v>
      </c>
      <c r="J50">
        <v>0</v>
      </c>
      <c r="K50">
        <v>0.03</v>
      </c>
      <c r="L50">
        <v>2.77</v>
      </c>
      <c r="M50">
        <v>12.19</v>
      </c>
      <c r="N50" s="9">
        <f>AVERAGE(B50:M50)</f>
        <v>5.357500000000001</v>
      </c>
      <c r="P50" s="11"/>
    </row>
    <row r="51" spans="2:16" ht="12.75">
      <c r="B51" t="s">
        <v>1</v>
      </c>
      <c r="C51" t="s">
        <v>2</v>
      </c>
      <c r="D51" t="s">
        <v>3</v>
      </c>
      <c r="E51" t="s">
        <v>4</v>
      </c>
      <c r="F51" t="s">
        <v>5</v>
      </c>
      <c r="G51" t="s">
        <v>6</v>
      </c>
      <c r="H51" t="s">
        <v>7</v>
      </c>
      <c r="I51" t="s">
        <v>8</v>
      </c>
      <c r="J51" t="s">
        <v>9</v>
      </c>
      <c r="K51" t="s">
        <v>10</v>
      </c>
      <c r="L51" t="s">
        <v>11</v>
      </c>
      <c r="M51" t="s">
        <v>12</v>
      </c>
      <c r="N51" s="12"/>
      <c r="P51" s="11"/>
    </row>
    <row r="52" spans="1:16" ht="12.75">
      <c r="A52" t="s">
        <v>126</v>
      </c>
      <c r="B52">
        <v>0</v>
      </c>
      <c r="C52">
        <v>4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2</v>
      </c>
      <c r="N52" s="9">
        <f aca="true" t="shared" si="1" ref="N52:N58">AVERAGE(B52:M52)</f>
        <v>0.5</v>
      </c>
      <c r="O52" s="5">
        <f aca="true" t="shared" si="2" ref="O52:O58">SUM(B52:M52)</f>
        <v>6</v>
      </c>
      <c r="P52" s="11"/>
    </row>
    <row r="53" spans="1:16" ht="12.75">
      <c r="A53" t="s">
        <v>127</v>
      </c>
      <c r="B53">
        <v>16</v>
      </c>
      <c r="C53">
        <v>10</v>
      </c>
      <c r="D53">
        <v>7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5</v>
      </c>
      <c r="M53">
        <v>14</v>
      </c>
      <c r="N53" s="9">
        <f t="shared" si="1"/>
        <v>4.333333333333333</v>
      </c>
      <c r="O53" s="5">
        <f t="shared" si="2"/>
        <v>52</v>
      </c>
      <c r="P53" s="13" t="s">
        <v>153</v>
      </c>
    </row>
    <row r="54" spans="1:16" ht="12.75">
      <c r="A54" t="s">
        <v>116</v>
      </c>
      <c r="B54">
        <v>29</v>
      </c>
      <c r="C54">
        <v>19</v>
      </c>
      <c r="D54">
        <v>14</v>
      </c>
      <c r="E54">
        <v>3</v>
      </c>
      <c r="F54">
        <v>0</v>
      </c>
      <c r="G54">
        <v>0</v>
      </c>
      <c r="H54">
        <v>0</v>
      </c>
      <c r="I54">
        <v>0</v>
      </c>
      <c r="J54">
        <v>0</v>
      </c>
      <c r="K54">
        <v>3</v>
      </c>
      <c r="L54">
        <v>9</v>
      </c>
      <c r="M54">
        <v>25</v>
      </c>
      <c r="N54" s="9">
        <f t="shared" si="1"/>
        <v>8.5</v>
      </c>
      <c r="O54" s="5">
        <f t="shared" si="2"/>
        <v>102</v>
      </c>
      <c r="P54" s="13" t="s">
        <v>146</v>
      </c>
    </row>
    <row r="55" spans="1:16" ht="12.75">
      <c r="A55" t="s">
        <v>117</v>
      </c>
      <c r="B55">
        <v>31</v>
      </c>
      <c r="C55">
        <v>28</v>
      </c>
      <c r="D55">
        <v>19</v>
      </c>
      <c r="E55">
        <v>9</v>
      </c>
      <c r="F55">
        <v>9</v>
      </c>
      <c r="G55">
        <v>0</v>
      </c>
      <c r="H55">
        <v>0</v>
      </c>
      <c r="I55">
        <v>0</v>
      </c>
      <c r="J55">
        <v>2</v>
      </c>
      <c r="K55">
        <v>14</v>
      </c>
      <c r="L55">
        <v>21</v>
      </c>
      <c r="M55">
        <v>30</v>
      </c>
      <c r="N55" s="9">
        <f t="shared" si="1"/>
        <v>13.583333333333334</v>
      </c>
      <c r="O55" s="5">
        <f t="shared" si="2"/>
        <v>163</v>
      </c>
      <c r="P55" s="11"/>
    </row>
    <row r="56" spans="1:16" ht="12.75">
      <c r="A56" t="s">
        <v>128</v>
      </c>
      <c r="B56">
        <v>0</v>
      </c>
      <c r="C56">
        <v>0</v>
      </c>
      <c r="D56">
        <v>0</v>
      </c>
      <c r="E56">
        <v>3</v>
      </c>
      <c r="F56">
        <v>4</v>
      </c>
      <c r="G56">
        <v>14</v>
      </c>
      <c r="H56">
        <v>25</v>
      </c>
      <c r="I56">
        <v>17</v>
      </c>
      <c r="J56">
        <v>5</v>
      </c>
      <c r="K56">
        <v>2</v>
      </c>
      <c r="L56">
        <v>0</v>
      </c>
      <c r="M56">
        <v>0</v>
      </c>
      <c r="N56" s="9">
        <f t="shared" si="1"/>
        <v>5.833333333333333</v>
      </c>
      <c r="O56" s="5">
        <f t="shared" si="2"/>
        <v>70</v>
      </c>
      <c r="P56" s="11"/>
    </row>
    <row r="57" spans="1:16" ht="12.75">
      <c r="A57" t="s">
        <v>129</v>
      </c>
      <c r="B57">
        <v>0</v>
      </c>
      <c r="C57">
        <v>0</v>
      </c>
      <c r="D57">
        <v>0</v>
      </c>
      <c r="E57">
        <v>0</v>
      </c>
      <c r="F57">
        <v>0</v>
      </c>
      <c r="G57">
        <v>6</v>
      </c>
      <c r="H57">
        <v>14</v>
      </c>
      <c r="I57">
        <v>4</v>
      </c>
      <c r="J57">
        <v>0</v>
      </c>
      <c r="K57">
        <v>0</v>
      </c>
      <c r="L57">
        <v>0</v>
      </c>
      <c r="M57">
        <v>0</v>
      </c>
      <c r="N57" s="9">
        <f t="shared" si="1"/>
        <v>2</v>
      </c>
      <c r="O57" s="5">
        <f t="shared" si="2"/>
        <v>24</v>
      </c>
      <c r="P57" s="13" t="s">
        <v>154</v>
      </c>
    </row>
    <row r="58" spans="1:16" ht="12.75">
      <c r="A58" t="s">
        <v>130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2</v>
      </c>
      <c r="I58">
        <v>0</v>
      </c>
      <c r="J58">
        <v>0</v>
      </c>
      <c r="K58">
        <v>0</v>
      </c>
      <c r="L58">
        <v>0</v>
      </c>
      <c r="M58">
        <v>0</v>
      </c>
      <c r="N58" s="9">
        <f t="shared" si="1"/>
        <v>0.16666666666666666</v>
      </c>
      <c r="O58" s="5">
        <f t="shared" si="2"/>
        <v>2</v>
      </c>
      <c r="P58" s="13" t="s">
        <v>155</v>
      </c>
    </row>
    <row r="59" spans="1:16" ht="12.75">
      <c r="A59" t="s">
        <v>131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 s="9">
        <f>AVERAGE(B59:M59)</f>
        <v>0</v>
      </c>
      <c r="O59" s="5">
        <f>SUM(B59:M59)</f>
        <v>0</v>
      </c>
      <c r="P59" s="11"/>
    </row>
    <row r="60" spans="2:16" ht="12.75">
      <c r="B60" t="s">
        <v>1</v>
      </c>
      <c r="C60" t="s">
        <v>2</v>
      </c>
      <c r="D60" t="s">
        <v>3</v>
      </c>
      <c r="E60" t="s">
        <v>4</v>
      </c>
      <c r="F60" t="s">
        <v>5</v>
      </c>
      <c r="G60" t="s">
        <v>6</v>
      </c>
      <c r="H60" t="s">
        <v>7</v>
      </c>
      <c r="I60" t="s">
        <v>8</v>
      </c>
      <c r="J60" t="s">
        <v>9</v>
      </c>
      <c r="K60" t="s">
        <v>10</v>
      </c>
      <c r="L60" t="s">
        <v>11</v>
      </c>
      <c r="M60" t="s">
        <v>12</v>
      </c>
      <c r="N60" s="12"/>
      <c r="P60" s="11"/>
    </row>
    <row r="61" spans="1:16" ht="12.75">
      <c r="A61" t="s">
        <v>87</v>
      </c>
      <c r="B61">
        <v>0</v>
      </c>
      <c r="C61">
        <v>2</v>
      </c>
      <c r="D61">
        <v>1</v>
      </c>
      <c r="E61">
        <v>0</v>
      </c>
      <c r="F61">
        <v>1</v>
      </c>
      <c r="G61">
        <v>0</v>
      </c>
      <c r="H61">
        <v>1</v>
      </c>
      <c r="I61">
        <v>0</v>
      </c>
      <c r="J61">
        <v>0</v>
      </c>
      <c r="K61">
        <v>0</v>
      </c>
      <c r="L61">
        <v>1</v>
      </c>
      <c r="M61">
        <v>2</v>
      </c>
      <c r="N61" s="9">
        <f aca="true" t="shared" si="3" ref="N61:N67">AVERAGE(B61:M61)</f>
        <v>0.6666666666666666</v>
      </c>
      <c r="O61" s="5">
        <f aca="true" t="shared" si="4" ref="O61:O67">SUM(B61:M61)</f>
        <v>8</v>
      </c>
      <c r="P61" s="11"/>
    </row>
    <row r="62" spans="1:16" ht="12.75">
      <c r="A62" t="s">
        <v>88</v>
      </c>
      <c r="B62">
        <v>0</v>
      </c>
      <c r="C62">
        <v>0</v>
      </c>
      <c r="D62">
        <v>3</v>
      </c>
      <c r="E62">
        <v>0</v>
      </c>
      <c r="F62">
        <v>2</v>
      </c>
      <c r="G62">
        <v>0</v>
      </c>
      <c r="H62">
        <v>0</v>
      </c>
      <c r="I62">
        <v>2</v>
      </c>
      <c r="J62">
        <v>1</v>
      </c>
      <c r="K62">
        <v>2</v>
      </c>
      <c r="L62">
        <v>1</v>
      </c>
      <c r="M62">
        <v>2</v>
      </c>
      <c r="N62" s="9">
        <f t="shared" si="3"/>
        <v>1.0833333333333333</v>
      </c>
      <c r="O62" s="5">
        <f t="shared" si="4"/>
        <v>13</v>
      </c>
      <c r="P62" s="11"/>
    </row>
    <row r="63" spans="1:16" ht="12.75">
      <c r="A63" t="s">
        <v>89</v>
      </c>
      <c r="B63">
        <v>4</v>
      </c>
      <c r="C63">
        <v>2</v>
      </c>
      <c r="D63">
        <v>5</v>
      </c>
      <c r="E63">
        <v>5</v>
      </c>
      <c r="F63">
        <v>2</v>
      </c>
      <c r="G63">
        <v>0</v>
      </c>
      <c r="H63">
        <v>1</v>
      </c>
      <c r="I63">
        <v>5</v>
      </c>
      <c r="J63">
        <v>3</v>
      </c>
      <c r="K63">
        <v>4</v>
      </c>
      <c r="L63">
        <v>5</v>
      </c>
      <c r="M63">
        <v>0</v>
      </c>
      <c r="N63" s="9">
        <f t="shared" si="3"/>
        <v>3</v>
      </c>
      <c r="O63" s="5">
        <f t="shared" si="4"/>
        <v>36</v>
      </c>
      <c r="P63" s="11"/>
    </row>
    <row r="64" spans="1:16" ht="12.75">
      <c r="A64" t="s">
        <v>90</v>
      </c>
      <c r="B64">
        <v>4</v>
      </c>
      <c r="C64">
        <v>7</v>
      </c>
      <c r="D64">
        <v>6</v>
      </c>
      <c r="E64">
        <v>12</v>
      </c>
      <c r="F64">
        <v>16</v>
      </c>
      <c r="G64">
        <v>14</v>
      </c>
      <c r="H64">
        <v>8</v>
      </c>
      <c r="I64">
        <v>5</v>
      </c>
      <c r="J64">
        <v>2</v>
      </c>
      <c r="K64">
        <v>4</v>
      </c>
      <c r="L64">
        <v>2</v>
      </c>
      <c r="M64">
        <v>4</v>
      </c>
      <c r="N64" s="9">
        <f t="shared" si="3"/>
        <v>7</v>
      </c>
      <c r="O64" s="5">
        <f t="shared" si="4"/>
        <v>84</v>
      </c>
      <c r="P64" s="11"/>
    </row>
    <row r="65" spans="1:16" ht="12.75">
      <c r="A65" t="s">
        <v>91</v>
      </c>
      <c r="B65">
        <v>3</v>
      </c>
      <c r="C65">
        <v>7</v>
      </c>
      <c r="D65">
        <v>8</v>
      </c>
      <c r="E65">
        <v>12</v>
      </c>
      <c r="F65">
        <v>9</v>
      </c>
      <c r="G65">
        <v>15</v>
      </c>
      <c r="H65">
        <v>16</v>
      </c>
      <c r="I65">
        <v>11</v>
      </c>
      <c r="J65">
        <v>12</v>
      </c>
      <c r="K65">
        <v>6</v>
      </c>
      <c r="L65">
        <v>10</v>
      </c>
      <c r="M65">
        <v>9</v>
      </c>
      <c r="N65" s="9">
        <f t="shared" si="3"/>
        <v>9.833333333333334</v>
      </c>
      <c r="O65" s="5">
        <f t="shared" si="4"/>
        <v>118</v>
      </c>
      <c r="P65" s="11"/>
    </row>
    <row r="66" spans="1:16" ht="12.75">
      <c r="A66" t="s">
        <v>92</v>
      </c>
      <c r="B66">
        <v>12</v>
      </c>
      <c r="C66">
        <v>8</v>
      </c>
      <c r="D66">
        <v>8</v>
      </c>
      <c r="E66">
        <v>1</v>
      </c>
      <c r="F66">
        <v>1</v>
      </c>
      <c r="G66">
        <v>1</v>
      </c>
      <c r="H66">
        <v>5</v>
      </c>
      <c r="I66">
        <v>8</v>
      </c>
      <c r="J66">
        <v>11</v>
      </c>
      <c r="K66">
        <v>12</v>
      </c>
      <c r="L66">
        <v>10</v>
      </c>
      <c r="M66">
        <v>9</v>
      </c>
      <c r="N66" s="9">
        <f t="shared" si="3"/>
        <v>7.166666666666667</v>
      </c>
      <c r="O66" s="5">
        <f t="shared" si="4"/>
        <v>86</v>
      </c>
      <c r="P66" s="11"/>
    </row>
    <row r="67" spans="1:16" ht="12.75">
      <c r="A67" t="s">
        <v>93</v>
      </c>
      <c r="B67">
        <v>8</v>
      </c>
      <c r="C67">
        <v>2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1</v>
      </c>
      <c r="K67">
        <v>3</v>
      </c>
      <c r="L67">
        <v>1</v>
      </c>
      <c r="M67">
        <v>5</v>
      </c>
      <c r="N67" s="9">
        <f t="shared" si="3"/>
        <v>1.6666666666666667</v>
      </c>
      <c r="O67" s="5">
        <f t="shared" si="4"/>
        <v>20</v>
      </c>
      <c r="P67" s="11"/>
    </row>
    <row r="68" spans="2:16" ht="12.75">
      <c r="B68" t="s">
        <v>1</v>
      </c>
      <c r="C68" t="s">
        <v>2</v>
      </c>
      <c r="D68" t="s">
        <v>3</v>
      </c>
      <c r="E68" t="s">
        <v>4</v>
      </c>
      <c r="F68" t="s">
        <v>5</v>
      </c>
      <c r="G68" t="s">
        <v>6</v>
      </c>
      <c r="H68" t="s">
        <v>7</v>
      </c>
      <c r="I68" t="s">
        <v>8</v>
      </c>
      <c r="J68" t="s">
        <v>9</v>
      </c>
      <c r="K68" t="s">
        <v>10</v>
      </c>
      <c r="L68" t="s">
        <v>11</v>
      </c>
      <c r="M68" t="s">
        <v>12</v>
      </c>
      <c r="N68" s="12"/>
      <c r="P68" s="11"/>
    </row>
    <row r="69" spans="1:16" ht="12.75">
      <c r="A69" t="s">
        <v>64</v>
      </c>
      <c r="B69">
        <v>12</v>
      </c>
      <c r="C69">
        <v>7</v>
      </c>
      <c r="D69">
        <v>8</v>
      </c>
      <c r="E69">
        <v>3</v>
      </c>
      <c r="F69">
        <v>19</v>
      </c>
      <c r="G69">
        <v>13</v>
      </c>
      <c r="H69">
        <v>15</v>
      </c>
      <c r="I69">
        <v>16</v>
      </c>
      <c r="J69">
        <v>10</v>
      </c>
      <c r="K69">
        <v>8</v>
      </c>
      <c r="L69">
        <v>13</v>
      </c>
      <c r="M69">
        <v>9</v>
      </c>
      <c r="N69" s="9">
        <f>AVERAGE(B69:M69)</f>
        <v>11.083333333333334</v>
      </c>
      <c r="O69" s="5">
        <f>SUM(B69:M69)</f>
        <v>133</v>
      </c>
      <c r="P69" s="13" t="s">
        <v>147</v>
      </c>
    </row>
    <row r="70" spans="1:16" ht="12.75">
      <c r="A70" t="s">
        <v>65</v>
      </c>
      <c r="B70">
        <v>0</v>
      </c>
      <c r="C70">
        <v>1</v>
      </c>
      <c r="D70">
        <v>2</v>
      </c>
      <c r="E70">
        <v>1</v>
      </c>
      <c r="F70">
        <v>4</v>
      </c>
      <c r="G70">
        <v>4</v>
      </c>
      <c r="H70">
        <v>5</v>
      </c>
      <c r="I70">
        <v>8</v>
      </c>
      <c r="J70">
        <v>4</v>
      </c>
      <c r="K70">
        <v>2</v>
      </c>
      <c r="L70">
        <v>1</v>
      </c>
      <c r="M70">
        <v>4</v>
      </c>
      <c r="N70" s="9">
        <f>AVERAGE(B70:M70)</f>
        <v>3</v>
      </c>
      <c r="O70" s="5">
        <f>SUM(B70:M70)</f>
        <v>36</v>
      </c>
      <c r="P70" s="11"/>
    </row>
    <row r="71" spans="1:16" ht="12.75">
      <c r="A71" t="s">
        <v>66</v>
      </c>
      <c r="B71">
        <v>0</v>
      </c>
      <c r="C71">
        <v>1</v>
      </c>
      <c r="D71">
        <v>0</v>
      </c>
      <c r="E71">
        <v>0</v>
      </c>
      <c r="F71">
        <v>1</v>
      </c>
      <c r="G71">
        <v>1</v>
      </c>
      <c r="H71">
        <v>1</v>
      </c>
      <c r="I71">
        <v>2</v>
      </c>
      <c r="J71">
        <v>1</v>
      </c>
      <c r="K71">
        <v>0</v>
      </c>
      <c r="L71">
        <v>0</v>
      </c>
      <c r="M71">
        <v>1</v>
      </c>
      <c r="N71" s="9">
        <f>AVERAGE(B71:M71)</f>
        <v>0.6666666666666666</v>
      </c>
      <c r="O71" s="5">
        <f>SUM(B71:M71)</f>
        <v>8</v>
      </c>
      <c r="P71" s="11"/>
    </row>
    <row r="72" spans="1:16" ht="12.75">
      <c r="A72" t="s">
        <v>67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 s="9">
        <f>AVERAGE(B72:M72)</f>
        <v>0</v>
      </c>
      <c r="O72" s="5">
        <f>SUM(B72:M72)</f>
        <v>0</v>
      </c>
      <c r="P72" s="11"/>
    </row>
    <row r="73" spans="2:16" ht="12.75">
      <c r="B73" t="s">
        <v>1</v>
      </c>
      <c r="C73" t="s">
        <v>2</v>
      </c>
      <c r="D73" t="s">
        <v>3</v>
      </c>
      <c r="E73" t="s">
        <v>4</v>
      </c>
      <c r="F73" t="s">
        <v>5</v>
      </c>
      <c r="G73" t="s">
        <v>6</v>
      </c>
      <c r="H73" t="s">
        <v>7</v>
      </c>
      <c r="I73" t="s">
        <v>8</v>
      </c>
      <c r="J73" t="s">
        <v>9</v>
      </c>
      <c r="K73" t="s">
        <v>10</v>
      </c>
      <c r="L73" t="s">
        <v>11</v>
      </c>
      <c r="M73" t="s">
        <v>12</v>
      </c>
      <c r="N73" s="12"/>
      <c r="P73" s="11"/>
    </row>
    <row r="74" spans="1:16" ht="12.75">
      <c r="A74" t="s">
        <v>132</v>
      </c>
      <c r="B74">
        <v>31</v>
      </c>
      <c r="C74">
        <v>28</v>
      </c>
      <c r="D74">
        <v>12</v>
      </c>
      <c r="E74">
        <v>3</v>
      </c>
      <c r="F74">
        <v>0</v>
      </c>
      <c r="G74">
        <v>0</v>
      </c>
      <c r="H74">
        <v>0</v>
      </c>
      <c r="I74">
        <v>0</v>
      </c>
      <c r="J74">
        <v>0</v>
      </c>
      <c r="K74">
        <v>1</v>
      </c>
      <c r="L74">
        <v>9</v>
      </c>
      <c r="M74">
        <v>30</v>
      </c>
      <c r="N74" s="9">
        <f>AVERAGE(B74:M74)</f>
        <v>9.5</v>
      </c>
      <c r="O74" s="5">
        <f>SUM(B74:M74)</f>
        <v>114</v>
      </c>
      <c r="P74" s="11"/>
    </row>
    <row r="75" spans="1:16" ht="12.75">
      <c r="A75" t="s">
        <v>142</v>
      </c>
      <c r="B75">
        <v>31</v>
      </c>
      <c r="C75">
        <v>28</v>
      </c>
      <c r="D75">
        <v>12</v>
      </c>
      <c r="E75">
        <v>3</v>
      </c>
      <c r="F75">
        <v>0</v>
      </c>
      <c r="G75">
        <v>0</v>
      </c>
      <c r="H75">
        <v>0</v>
      </c>
      <c r="I75">
        <v>0</v>
      </c>
      <c r="J75">
        <v>0</v>
      </c>
      <c r="K75">
        <v>1</v>
      </c>
      <c r="L75">
        <v>9</v>
      </c>
      <c r="M75">
        <v>30</v>
      </c>
      <c r="N75" s="9">
        <f>AVERAGE(B75:M75)</f>
        <v>9.5</v>
      </c>
      <c r="O75" s="5">
        <f>SUM(B75:M75)</f>
        <v>114</v>
      </c>
      <c r="P75" s="11"/>
    </row>
    <row r="76" spans="1:16" ht="12.75">
      <c r="A76" t="s">
        <v>133</v>
      </c>
      <c r="B76">
        <v>31</v>
      </c>
      <c r="C76">
        <v>28</v>
      </c>
      <c r="D76">
        <v>3</v>
      </c>
      <c r="E76">
        <v>1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8</v>
      </c>
      <c r="M76">
        <v>26</v>
      </c>
      <c r="N76" s="9">
        <f aca="true" t="shared" si="5" ref="N76:N84">AVERAGE(B76:M76)</f>
        <v>8.083333333333334</v>
      </c>
      <c r="O76" s="5">
        <f aca="true" t="shared" si="6" ref="O76:O84">SUM(B76:M76)</f>
        <v>97</v>
      </c>
      <c r="P76" s="11"/>
    </row>
    <row r="77" spans="1:16" ht="12.75">
      <c r="A77" t="s">
        <v>134</v>
      </c>
      <c r="B77">
        <v>30</v>
      </c>
      <c r="C77">
        <v>28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5</v>
      </c>
      <c r="M77">
        <v>18</v>
      </c>
      <c r="N77" s="9">
        <f t="shared" si="5"/>
        <v>6.75</v>
      </c>
      <c r="O77" s="5">
        <f t="shared" si="6"/>
        <v>81</v>
      </c>
      <c r="P77" s="11"/>
    </row>
    <row r="78" spans="1:16" ht="12.75">
      <c r="A78" t="s">
        <v>135</v>
      </c>
      <c r="B78">
        <v>20</v>
      </c>
      <c r="C78">
        <v>26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1</v>
      </c>
      <c r="M78">
        <v>12</v>
      </c>
      <c r="N78" s="9">
        <f t="shared" si="5"/>
        <v>4.916666666666667</v>
      </c>
      <c r="O78" s="5">
        <f t="shared" si="6"/>
        <v>59</v>
      </c>
      <c r="P78" s="11"/>
    </row>
    <row r="79" spans="1:16" ht="12.75">
      <c r="A79" t="s">
        <v>136</v>
      </c>
      <c r="B79">
        <v>6</v>
      </c>
      <c r="C79">
        <v>25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5</v>
      </c>
      <c r="N79" s="9">
        <f t="shared" si="5"/>
        <v>3</v>
      </c>
      <c r="O79" s="5">
        <f t="shared" si="6"/>
        <v>36</v>
      </c>
      <c r="P79" s="11"/>
    </row>
    <row r="80" spans="1:16" ht="12.75">
      <c r="A80" t="s">
        <v>137</v>
      </c>
      <c r="B80">
        <v>2</v>
      </c>
      <c r="C80">
        <v>21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 s="9">
        <f t="shared" si="5"/>
        <v>1.9166666666666667</v>
      </c>
      <c r="O80" s="5">
        <f t="shared" si="6"/>
        <v>23</v>
      </c>
      <c r="P80" s="11"/>
    </row>
    <row r="81" spans="1:16" ht="12.75">
      <c r="A81" t="s">
        <v>138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 s="9">
        <f t="shared" si="5"/>
        <v>0</v>
      </c>
      <c r="O81" s="5">
        <f t="shared" si="6"/>
        <v>0</v>
      </c>
      <c r="P81" s="11"/>
    </row>
    <row r="82" spans="1:16" ht="12.75">
      <c r="A82" t="s">
        <v>139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 s="9">
        <f t="shared" si="5"/>
        <v>0</v>
      </c>
      <c r="O82" s="5">
        <f t="shared" si="6"/>
        <v>0</v>
      </c>
      <c r="P82" s="11"/>
    </row>
    <row r="83" spans="1:16" ht="12.75">
      <c r="A83" t="s">
        <v>140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 s="9">
        <f t="shared" si="5"/>
        <v>0</v>
      </c>
      <c r="O83" s="5">
        <f t="shared" si="6"/>
        <v>0</v>
      </c>
      <c r="P83" s="11"/>
    </row>
    <row r="84" spans="1:16" ht="12.75">
      <c r="A84" t="s">
        <v>141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 s="9">
        <f t="shared" si="5"/>
        <v>0</v>
      </c>
      <c r="O84" s="5">
        <f t="shared" si="6"/>
        <v>0</v>
      </c>
      <c r="P84" s="11"/>
    </row>
    <row r="85" spans="2:16" ht="12.75">
      <c r="B85" t="s">
        <v>1</v>
      </c>
      <c r="C85" t="s">
        <v>2</v>
      </c>
      <c r="D85" t="s">
        <v>3</v>
      </c>
      <c r="E85" t="s">
        <v>4</v>
      </c>
      <c r="F85" t="s">
        <v>5</v>
      </c>
      <c r="G85" t="s">
        <v>6</v>
      </c>
      <c r="H85" t="s">
        <v>7</v>
      </c>
      <c r="I85" t="s">
        <v>8</v>
      </c>
      <c r="J85" t="s">
        <v>9</v>
      </c>
      <c r="K85" t="s">
        <v>10</v>
      </c>
      <c r="L85" t="s">
        <v>11</v>
      </c>
      <c r="M85" t="s">
        <v>12</v>
      </c>
      <c r="P85" s="11"/>
    </row>
    <row r="86" spans="1:16" ht="12.75">
      <c r="A86" t="s">
        <v>13</v>
      </c>
      <c r="B86">
        <v>15</v>
      </c>
      <c r="C86">
        <v>24</v>
      </c>
      <c r="D86">
        <v>30</v>
      </c>
      <c r="E86">
        <v>30</v>
      </c>
      <c r="F86">
        <v>26</v>
      </c>
      <c r="G86">
        <v>27</v>
      </c>
      <c r="H86">
        <v>31</v>
      </c>
      <c r="I86">
        <v>30</v>
      </c>
      <c r="J86">
        <v>29</v>
      </c>
      <c r="K86">
        <v>29</v>
      </c>
      <c r="L86">
        <v>19</v>
      </c>
      <c r="M86">
        <v>24</v>
      </c>
      <c r="N86" s="9">
        <f aca="true" t="shared" si="7" ref="N86:N93">AVERAGE(B86:M86)</f>
        <v>26.166666666666668</v>
      </c>
      <c r="O86" s="5">
        <f aca="true" t="shared" si="8" ref="O86:O93">SUM(B86:M86)</f>
        <v>314</v>
      </c>
      <c r="P86" s="11"/>
    </row>
    <row r="87" spans="1:16" ht="12.75">
      <c r="A87" t="s">
        <v>14</v>
      </c>
      <c r="B87">
        <v>4</v>
      </c>
      <c r="C87">
        <v>7</v>
      </c>
      <c r="D87">
        <v>9</v>
      </c>
      <c r="E87">
        <v>9</v>
      </c>
      <c r="F87">
        <v>25</v>
      </c>
      <c r="G87">
        <v>17</v>
      </c>
      <c r="H87">
        <v>19</v>
      </c>
      <c r="I87">
        <v>20</v>
      </c>
      <c r="J87">
        <v>13</v>
      </c>
      <c r="K87">
        <v>13</v>
      </c>
      <c r="L87">
        <v>10</v>
      </c>
      <c r="M87">
        <v>9</v>
      </c>
      <c r="N87" s="9">
        <f t="shared" si="7"/>
        <v>12.916666666666666</v>
      </c>
      <c r="O87" s="5">
        <f t="shared" si="8"/>
        <v>155</v>
      </c>
      <c r="P87" s="11"/>
    </row>
    <row r="88" spans="1:16" ht="12.75">
      <c r="A88" t="s">
        <v>51</v>
      </c>
      <c r="B88">
        <v>18</v>
      </c>
      <c r="C88">
        <v>15</v>
      </c>
      <c r="D88">
        <v>10</v>
      </c>
      <c r="E88">
        <v>3</v>
      </c>
      <c r="F88">
        <v>0</v>
      </c>
      <c r="G88">
        <v>0</v>
      </c>
      <c r="H88">
        <v>0</v>
      </c>
      <c r="I88">
        <v>0</v>
      </c>
      <c r="J88">
        <v>0</v>
      </c>
      <c r="K88">
        <v>2</v>
      </c>
      <c r="L88">
        <v>12</v>
      </c>
      <c r="M88">
        <v>16</v>
      </c>
      <c r="N88" s="9">
        <f t="shared" si="7"/>
        <v>6.333333333333333</v>
      </c>
      <c r="O88" s="5">
        <f t="shared" si="8"/>
        <v>76</v>
      </c>
      <c r="P88" s="11"/>
    </row>
    <row r="89" spans="1:16" ht="12.75">
      <c r="A89" t="s">
        <v>72</v>
      </c>
      <c r="B89">
        <v>19</v>
      </c>
      <c r="C89">
        <v>19</v>
      </c>
      <c r="D89">
        <v>16</v>
      </c>
      <c r="E89">
        <v>10</v>
      </c>
      <c r="F89">
        <v>25</v>
      </c>
      <c r="G89">
        <v>17</v>
      </c>
      <c r="H89">
        <v>19</v>
      </c>
      <c r="I89">
        <v>20</v>
      </c>
      <c r="J89">
        <v>13</v>
      </c>
      <c r="K89">
        <v>13</v>
      </c>
      <c r="L89">
        <v>19</v>
      </c>
      <c r="M89">
        <v>21</v>
      </c>
      <c r="N89" s="9">
        <f t="shared" si="7"/>
        <v>17.583333333333332</v>
      </c>
      <c r="O89" s="5">
        <f t="shared" si="8"/>
        <v>211</v>
      </c>
      <c r="P89" s="11"/>
    </row>
    <row r="90" spans="1:16" ht="12.75">
      <c r="A90" t="s">
        <v>39</v>
      </c>
      <c r="B90">
        <v>15</v>
      </c>
      <c r="C90">
        <v>8</v>
      </c>
      <c r="D90">
        <v>6</v>
      </c>
      <c r="E90">
        <v>5</v>
      </c>
      <c r="F90">
        <v>5</v>
      </c>
      <c r="G90">
        <v>6</v>
      </c>
      <c r="H90">
        <v>3</v>
      </c>
      <c r="I90">
        <v>3</v>
      </c>
      <c r="J90">
        <v>1</v>
      </c>
      <c r="K90">
        <v>10</v>
      </c>
      <c r="L90">
        <v>8</v>
      </c>
      <c r="M90">
        <v>4</v>
      </c>
      <c r="N90" s="9">
        <f t="shared" si="7"/>
        <v>6.166666666666667</v>
      </c>
      <c r="O90" s="5">
        <f t="shared" si="8"/>
        <v>74</v>
      </c>
      <c r="P90" s="11"/>
    </row>
    <row r="91" spans="1:16" ht="12.75">
      <c r="A91" t="s">
        <v>15</v>
      </c>
      <c r="B91">
        <v>0</v>
      </c>
      <c r="C91">
        <v>0</v>
      </c>
      <c r="D91">
        <v>1</v>
      </c>
      <c r="E91">
        <v>0</v>
      </c>
      <c r="F91">
        <v>3</v>
      </c>
      <c r="G91">
        <v>4</v>
      </c>
      <c r="H91">
        <v>13</v>
      </c>
      <c r="I91">
        <v>8</v>
      </c>
      <c r="J91">
        <v>2</v>
      </c>
      <c r="K91">
        <v>0</v>
      </c>
      <c r="L91">
        <v>0</v>
      </c>
      <c r="M91">
        <v>0</v>
      </c>
      <c r="N91" s="9">
        <f t="shared" si="7"/>
        <v>2.5833333333333335</v>
      </c>
      <c r="O91" s="5">
        <f t="shared" si="8"/>
        <v>31</v>
      </c>
      <c r="P91" s="11"/>
    </row>
    <row r="92" spans="1:16" ht="12.75">
      <c r="A92" t="s">
        <v>23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1</v>
      </c>
      <c r="I92">
        <v>0</v>
      </c>
      <c r="J92">
        <v>0</v>
      </c>
      <c r="K92">
        <v>0</v>
      </c>
      <c r="L92">
        <v>0</v>
      </c>
      <c r="M92">
        <v>0</v>
      </c>
      <c r="N92" s="9">
        <f t="shared" si="7"/>
        <v>0.08333333333333333</v>
      </c>
      <c r="O92" s="5">
        <f t="shared" si="8"/>
        <v>1</v>
      </c>
      <c r="P92" s="11"/>
    </row>
    <row r="93" spans="1:16" ht="12.75">
      <c r="A93" t="s">
        <v>16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 s="9">
        <f t="shared" si="7"/>
        <v>0</v>
      </c>
      <c r="O93" s="5">
        <f t="shared" si="8"/>
        <v>0</v>
      </c>
      <c r="P93" s="11"/>
    </row>
  </sheetData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70" r:id="rId1"/>
  <rowBreaks count="1" manualBreakCount="1">
    <brk id="5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F30"/>
  <sheetViews>
    <sheetView workbookViewId="0" topLeftCell="A1">
      <selection activeCell="A31" sqref="A31"/>
    </sheetView>
  </sheetViews>
  <sheetFormatPr defaultColWidth="11.421875" defaultRowHeight="12.75"/>
  <sheetData>
    <row r="1" ht="23.25">
      <c r="A1" s="3" t="s">
        <v>42</v>
      </c>
    </row>
    <row r="3" spans="1:5" ht="12.75">
      <c r="A3" s="2" t="s">
        <v>46</v>
      </c>
      <c r="B3" s="2"/>
      <c r="C3" s="2"/>
      <c r="E3" s="2" t="s">
        <v>43</v>
      </c>
    </row>
    <row r="5" spans="1:5" ht="12.75">
      <c r="A5" t="s">
        <v>37</v>
      </c>
      <c r="E5" t="s">
        <v>101</v>
      </c>
    </row>
    <row r="6" spans="1:5" ht="12.75">
      <c r="A6" t="s">
        <v>24</v>
      </c>
      <c r="E6" t="s">
        <v>100</v>
      </c>
    </row>
    <row r="7" spans="1:5" ht="12.75">
      <c r="A7" t="s">
        <v>25</v>
      </c>
      <c r="E7" t="s">
        <v>99</v>
      </c>
    </row>
    <row r="8" spans="1:5" ht="12.75">
      <c r="A8" t="s">
        <v>26</v>
      </c>
      <c r="E8" t="s">
        <v>98</v>
      </c>
    </row>
    <row r="9" spans="1:5" ht="12.75">
      <c r="A9" t="s">
        <v>27</v>
      </c>
      <c r="E9" t="s">
        <v>97</v>
      </c>
    </row>
    <row r="10" spans="1:6" ht="12.75">
      <c r="A10" t="s">
        <v>29</v>
      </c>
      <c r="F10" t="s">
        <v>44</v>
      </c>
    </row>
    <row r="11" spans="1:5" ht="12.75">
      <c r="A11" t="s">
        <v>28</v>
      </c>
      <c r="E11" t="s">
        <v>96</v>
      </c>
    </row>
    <row r="12" spans="1:6" ht="12.75">
      <c r="A12" t="s">
        <v>31</v>
      </c>
      <c r="F12" t="s">
        <v>94</v>
      </c>
    </row>
    <row r="13" spans="1:5" ht="12.75">
      <c r="A13" t="s">
        <v>30</v>
      </c>
      <c r="E13" t="s">
        <v>95</v>
      </c>
    </row>
    <row r="14" spans="1:5" ht="12.75">
      <c r="A14" t="s">
        <v>32</v>
      </c>
      <c r="E14" t="s">
        <v>102</v>
      </c>
    </row>
    <row r="15" spans="1:5" ht="12.75">
      <c r="A15" t="s">
        <v>33</v>
      </c>
      <c r="E15" t="s">
        <v>103</v>
      </c>
    </row>
    <row r="16" spans="1:5" ht="12.75">
      <c r="A16" t="s">
        <v>34</v>
      </c>
      <c r="E16" t="s">
        <v>104</v>
      </c>
    </row>
    <row r="17" spans="1:5" ht="12.75">
      <c r="A17" t="s">
        <v>35</v>
      </c>
      <c r="E17" t="s">
        <v>105</v>
      </c>
    </row>
    <row r="18" spans="1:5" ht="12.75">
      <c r="A18" t="s">
        <v>36</v>
      </c>
      <c r="E18" t="s">
        <v>106</v>
      </c>
    </row>
    <row r="19" ht="12.75">
      <c r="E19" t="s">
        <v>107</v>
      </c>
    </row>
    <row r="20" ht="12.75">
      <c r="F20" t="s">
        <v>45</v>
      </c>
    </row>
    <row r="21" spans="1:5" ht="12.75">
      <c r="A21" s="2" t="s">
        <v>47</v>
      </c>
      <c r="E21" s="4" t="s">
        <v>108</v>
      </c>
    </row>
    <row r="22" ht="12.75">
      <c r="E22" s="4" t="s">
        <v>113</v>
      </c>
    </row>
    <row r="23" spans="1:6" ht="12.75">
      <c r="A23" t="s">
        <v>109</v>
      </c>
      <c r="F23" t="s">
        <v>114</v>
      </c>
    </row>
    <row r="24" spans="2:6" ht="12.75">
      <c r="B24" t="s">
        <v>48</v>
      </c>
      <c r="F24" t="s">
        <v>119</v>
      </c>
    </row>
    <row r="25" spans="2:6" ht="12.75">
      <c r="B25" t="s">
        <v>49</v>
      </c>
      <c r="F25" t="s">
        <v>120</v>
      </c>
    </row>
    <row r="26" spans="2:6" ht="12.75">
      <c r="B26" t="s">
        <v>50</v>
      </c>
      <c r="F26" t="s">
        <v>121</v>
      </c>
    </row>
    <row r="27" spans="1:6" ht="12.75">
      <c r="A27" t="s">
        <v>110</v>
      </c>
      <c r="F27" t="s">
        <v>118</v>
      </c>
    </row>
    <row r="28" spans="2:6" ht="12.75">
      <c r="B28" t="s">
        <v>71</v>
      </c>
      <c r="F28" t="s">
        <v>115</v>
      </c>
    </row>
    <row r="29" spans="1:5" ht="12.75">
      <c r="A29" t="s">
        <v>111</v>
      </c>
      <c r="E29" t="s">
        <v>122</v>
      </c>
    </row>
    <row r="30" ht="12.75">
      <c r="B30" t="s">
        <v>112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silas</dc:creator>
  <cp:keywords/>
  <dc:description/>
  <cp:lastModifiedBy>Walther Silas</cp:lastModifiedBy>
  <cp:lastPrinted>2005-06-03T15:33:58Z</cp:lastPrinted>
  <dcterms:created xsi:type="dcterms:W3CDTF">2005-05-25T16:15:43Z</dcterms:created>
  <dcterms:modified xsi:type="dcterms:W3CDTF">2011-11-03T11:02:03Z</dcterms:modified>
  <cp:category/>
  <cp:version/>
  <cp:contentType/>
  <cp:contentStatus/>
</cp:coreProperties>
</file>