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chartsheets/sheet14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185" yWindow="45" windowWidth="11985" windowHeight="13125" tabRatio="796" firstSheet="9" activeTab="14"/>
  </bookViews>
  <sheets>
    <sheet name="Temperatur,Windchill" sheetId="1" r:id="rId1"/>
    <sheet name="Feuchte" sheetId="2" r:id="rId2"/>
    <sheet name="Wind" sheetId="3" r:id="rId3"/>
    <sheet name="Luftdruck" sheetId="4" r:id="rId4"/>
    <sheet name="Niederschlag" sheetId="5" r:id="rId5"/>
    <sheet name="Sonnenscheindauer" sheetId="6" r:id="rId6"/>
    <sheet name="Solar" sheetId="7" r:id="rId7"/>
    <sheet name="UV-Index" sheetId="8" r:id="rId8"/>
    <sheet name="Schneehöhe" sheetId="9" r:id="rId9"/>
    <sheet name="Temperaturtage" sheetId="10" r:id="rId10"/>
    <sheet name="Windtage" sheetId="11" r:id="rId11"/>
    <sheet name="Niederschlagstage" sheetId="12" r:id="rId12"/>
    <sheet name="Schneetage" sheetId="13" r:id="rId13"/>
    <sheet name="Wetter" sheetId="14" r:id="rId14"/>
    <sheet name="Überblick" sheetId="15" r:id="rId15"/>
    <sheet name="Erklärung" sheetId="16" r:id="rId16"/>
  </sheets>
  <definedNames>
    <definedName name="_xlnm.Print_Area" localSheetId="14">'Überblick'!$A$1:$Q$91</definedName>
  </definedNames>
  <calcPr fullCalcOnLoad="1"/>
</workbook>
</file>

<file path=xl/sharedStrings.xml><?xml version="1.0" encoding="utf-8"?>
<sst xmlns="http://schemas.openxmlformats.org/spreadsheetml/2006/main" count="341" uniqueCount="164">
  <si>
    <t>Oberthal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</si>
  <si>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</si>
  <si>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</si>
  <si>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</si>
  <si>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</si>
  <si>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</si>
  <si>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</si>
  <si>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</si>
  <si>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</si>
  <si>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</si>
  <si>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</si>
  <si>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</si>
  <si>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</si>
  <si>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Tage mit Sonne</t>
  </si>
  <si>
    <t>Tage mit Regen</t>
  </si>
  <si>
    <t>Tage mit Gewitter</t>
  </si>
  <si>
    <t>Tage mit Unwetter</t>
  </si>
  <si>
    <t>Temperatur Max.</t>
  </si>
  <si>
    <t>Temperatur Min.</t>
  </si>
  <si>
    <t>Feuchte Max.</t>
  </si>
  <si>
    <t>Feuchte Min.</t>
  </si>
  <si>
    <t>Luftdruck Max.</t>
  </si>
  <si>
    <t>Luftdruck Min.</t>
  </si>
  <si>
    <t>Tage mit Hagel</t>
  </si>
  <si>
    <t>0                   0 - 0,7 km/h Windstille</t>
  </si>
  <si>
    <t>1                   0,7 - 5,4 km/h leiser Zug</t>
  </si>
  <si>
    <t>2                   5,5 - 11,9 km/h leichte Brise</t>
  </si>
  <si>
    <t>3                   12,0 - 19,4 km/h schwache Brise</t>
  </si>
  <si>
    <t>5                   28,6 - 38,7 km/h frische Brise</t>
  </si>
  <si>
    <t>4                   19,5 - 28,5 km/h mäßige Brise</t>
  </si>
  <si>
    <t>7                   49,9 - 61,7 km/h steifer Wind</t>
  </si>
  <si>
    <t>6                   38,8 - 49,8 km/h starker Wind</t>
  </si>
  <si>
    <t>8                   61,8 - 74,6 km/h stürmischer Wind</t>
  </si>
  <si>
    <t>9                   74,7 - 88,9 km/h Sturm</t>
  </si>
  <si>
    <t>10                 89,0 - 102,4 km/h schwerer Sturm</t>
  </si>
  <si>
    <t>11                 102,5 - 117,4 km/h orkanartiger Sturm</t>
  </si>
  <si>
    <t>12                 &gt;117,4 km/h Orkan</t>
  </si>
  <si>
    <t>Beaufort:        Windgeschwindigkeit: Bezeichnung:</t>
  </si>
  <si>
    <t>Niederschlag Monat</t>
  </si>
  <si>
    <t>Tage mit Nebel/Hochnebel</t>
  </si>
  <si>
    <t>Sonnenscheindauer Monat</t>
  </si>
  <si>
    <t>Schneehöhe Max.</t>
  </si>
  <si>
    <t>Erklärung</t>
  </si>
  <si>
    <t>Abkürzungen:</t>
  </si>
  <si>
    <t xml:space="preserve">     Quadratmeter)</t>
  </si>
  <si>
    <t xml:space="preserve">             wert</t>
  </si>
  <si>
    <t>Umrechnung Beaufort-Stundenkilometer:</t>
  </si>
  <si>
    <t>Worterklärung:</t>
  </si>
  <si>
    <t>anhand der Temperatur</t>
  </si>
  <si>
    <t>und des Windes</t>
  </si>
  <si>
    <t>berechnet)</t>
  </si>
  <si>
    <t>Tage mit Schneefall</t>
  </si>
  <si>
    <t>Windchill-Temperatur Min.</t>
  </si>
  <si>
    <r>
      <t xml:space="preserve">Temperatur Max. </t>
    </r>
    <r>
      <rPr>
        <sz val="10"/>
        <rFont val="Arial"/>
        <family val="2"/>
      </rPr>
      <t>ø</t>
    </r>
  </si>
  <si>
    <t>Temperatur Min. ø</t>
  </si>
  <si>
    <t>Windchill-Temp Min. ø</t>
  </si>
  <si>
    <t>Feuchte Max. ø</t>
  </si>
  <si>
    <t>Feuchte Min. ø</t>
  </si>
  <si>
    <t>Luftdruck Max. ø</t>
  </si>
  <si>
    <t>Luftdruck Min. ø</t>
  </si>
  <si>
    <t>Schneehöhe Tag ø</t>
  </si>
  <si>
    <t>Durchschnitte:</t>
  </si>
  <si>
    <t>Total:</t>
  </si>
  <si>
    <t>Sonnenscheindauer Max.</t>
  </si>
  <si>
    <t>Temperatur Mittel</t>
  </si>
  <si>
    <t>Feuchte Mittel</t>
  </si>
  <si>
    <t>Luftdruck Mittel</t>
  </si>
  <si>
    <t>eines Monats</t>
  </si>
  <si>
    <t>Tage mit Niederschlag</t>
  </si>
  <si>
    <t>Windböe Max.</t>
  </si>
  <si>
    <t>Windböe minimales Max.</t>
  </si>
  <si>
    <t>Niederschlag Tag Max.</t>
  </si>
  <si>
    <t>Niederschlagsrate Max.</t>
  </si>
  <si>
    <t>Solar Max.</t>
  </si>
  <si>
    <t>Solar minimales Max.</t>
  </si>
  <si>
    <t>Solar Max. ø</t>
  </si>
  <si>
    <t>Solar Mittel</t>
  </si>
  <si>
    <t>UV-Index Max.</t>
  </si>
  <si>
    <t>UV-Index minimales Max.</t>
  </si>
  <si>
    <t>UV-Index Max. ø</t>
  </si>
  <si>
    <t>UV-Index Mittel</t>
  </si>
  <si>
    <t xml:space="preserve"> von 0-200000lux=lux)</t>
  </si>
  <si>
    <t>W/m2 = Watt pro Quadratmeter</t>
  </si>
  <si>
    <t xml:space="preserve">klux = Kilolux (geht von 0-200klux oder </t>
  </si>
  <si>
    <t>mm = Millimeter (dasselbe wie Liter pro</t>
  </si>
  <si>
    <t>hPa = Hectopascal</t>
  </si>
  <si>
    <t>km/h = Stundenkilometer</t>
  </si>
  <si>
    <t>% = Prozent</t>
  </si>
  <si>
    <t>°C = Grad Celsius</t>
  </si>
  <si>
    <t>h = Stunde</t>
  </si>
  <si>
    <t>Anzahl Tage = Anzahl Tage im Monat</t>
  </si>
  <si>
    <t>cm = Zentimeter</t>
  </si>
  <si>
    <t>Max. = Maximum</t>
  </si>
  <si>
    <t>Min. = Minimum</t>
  </si>
  <si>
    <t>minimales Maximum = tiefster Maximal</t>
  </si>
  <si>
    <t>ø = Durchschnitt</t>
  </si>
  <si>
    <t xml:space="preserve">Windchill = gefühlte Temperatur (wird </t>
  </si>
  <si>
    <t>Mittel = berechnet aus allen Werten</t>
  </si>
  <si>
    <t>UV-Index = je höher er ist, desto höher</t>
  </si>
  <si>
    <t>ist die Sonnenbrandgefahr</t>
  </si>
  <si>
    <t>Niederschlagsrate = wie viel Nieder-</t>
  </si>
  <si>
    <t>schlag in einer Stunde</t>
  </si>
  <si>
    <t>hoch bei Wolkenbrüchen)</t>
  </si>
  <si>
    <t>zurzeit regnet (besonders</t>
  </si>
  <si>
    <t>fallen würde, wenn es</t>
  </si>
  <si>
    <t>genau gleich stark weiter-</t>
  </si>
  <si>
    <t>regnen würde, wie es</t>
  </si>
  <si>
    <t>T. oder t. = Tage</t>
  </si>
  <si>
    <t>Abweichung</t>
  </si>
  <si>
    <t>von Norm:</t>
  </si>
  <si>
    <t>Neuschneesumme</t>
  </si>
  <si>
    <t>Mass</t>
  </si>
  <si>
    <t>°C</t>
  </si>
  <si>
    <t>%</t>
  </si>
  <si>
    <t>km/h</t>
  </si>
  <si>
    <t>hPa</t>
  </si>
  <si>
    <t>mm</t>
  </si>
  <si>
    <t>mm/h</t>
  </si>
  <si>
    <t>h</t>
  </si>
  <si>
    <r>
      <t>W/m</t>
    </r>
    <r>
      <rPr>
        <vertAlign val="superscript"/>
        <sz val="10"/>
        <rFont val="Arial"/>
        <family val="2"/>
      </rPr>
      <t>2</t>
    </r>
  </si>
  <si>
    <r>
      <t>W/m</t>
    </r>
    <r>
      <rPr>
        <vertAlign val="superscript"/>
        <sz val="10"/>
        <rFont val="Arial"/>
        <family val="2"/>
      </rPr>
      <t>2</t>
    </r>
  </si>
  <si>
    <t>cm</t>
  </si>
  <si>
    <t>T. Windböe Max. &gt;7 Beaufort</t>
  </si>
  <si>
    <t>T. Windböe Max. 7 Beaufort</t>
  </si>
  <si>
    <t>T. Windböe Max. 6 Beaufort</t>
  </si>
  <si>
    <t>T. Windböe Max. 5 Beaufort</t>
  </si>
  <si>
    <t>T. Windböe Max. 4 Beaufort</t>
  </si>
  <si>
    <t>T. Windböe Max. 3 Beaufort</t>
  </si>
  <si>
    <t>T. Windböe Max. &lt;3 Beaufort</t>
  </si>
  <si>
    <t>Tage Schnee &gt; 0 cm</t>
  </si>
  <si>
    <t>Tage Schnee &gt;= 1 cm</t>
  </si>
  <si>
    <t>Tage Schnee &gt;= 5 cm</t>
  </si>
  <si>
    <t>Tage Schnee &gt;= 10 cm</t>
  </si>
  <si>
    <t>Tage Schnee &gt;= 15 cm</t>
  </si>
  <si>
    <t>Tage Schnee &gt;= 20 cm</t>
  </si>
  <si>
    <t>Tage Schnee &gt;= 30 cm</t>
  </si>
  <si>
    <t>Tage Schnee &gt;= 40 cm</t>
  </si>
  <si>
    <t>Tage Schnee &gt;= 50 cm</t>
  </si>
  <si>
    <t>Tage Schnee &gt;= 75 cm</t>
  </si>
  <si>
    <t>Tage Schnee &gt;= 100 cm</t>
  </si>
  <si>
    <t>Tage Niederschlag &gt;0.9 mm</t>
  </si>
  <si>
    <t>Tage Niederschlag &gt;9.9 mm</t>
  </si>
  <si>
    <t>Tage Niederschlag &gt;19.9 mm</t>
  </si>
  <si>
    <t>Tage Niederschlag &gt;49.9 mm</t>
  </si>
  <si>
    <t>sehr kalte T. (Tmin.&lt;= -10 °C)</t>
  </si>
  <si>
    <t>Eistage (Tmax.&lt;= 0 °C)</t>
  </si>
  <si>
    <t>Frosttage (Tmin.&lt; 0 °C)</t>
  </si>
  <si>
    <t>Kalte Tage (Tmax.&lt; 10 °C)</t>
  </si>
  <si>
    <t>Warme T. (Tmax.&gt;= 20 °C)</t>
  </si>
  <si>
    <t>Sommert. (Tmax.&gt;= 25 °C)</t>
  </si>
  <si>
    <t>Hitzetage (Tmax.&gt;= 30 °C)</t>
  </si>
  <si>
    <t>Tropennächte (Tmin.&gt;= 20 °C)</t>
  </si>
  <si>
    <t>Jahresdiagramm 2012</t>
  </si>
  <si>
    <t>+0.1 °C</t>
  </si>
  <si>
    <t>+0.8 °C</t>
  </si>
  <si>
    <t>+0.6 °C</t>
  </si>
  <si>
    <t>+3.9 %</t>
  </si>
  <si>
    <t>+36.6 mm</t>
  </si>
  <si>
    <t>+203.7 h</t>
  </si>
  <si>
    <t>+6.7</t>
  </si>
  <si>
    <t>-19.1</t>
  </si>
  <si>
    <t>+2.7</t>
  </si>
  <si>
    <t>+3.4</t>
  </si>
  <si>
    <t>+8</t>
  </si>
</sst>
</file>

<file path=xl/styles.xml><?xml version="1.0" encoding="utf-8"?>
<styleSheet xmlns="http://schemas.openxmlformats.org/spreadsheetml/2006/main">
  <numFmts count="17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6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vertAlign val="superscript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/>
    </xf>
    <xf numFmtId="172" fontId="0" fillId="3" borderId="0" xfId="0" applyNumberFormat="1" applyFill="1" applyAlignment="1">
      <alignment/>
    </xf>
    <xf numFmtId="0" fontId="8" fillId="4" borderId="0" xfId="0" applyFont="1" applyFill="1" applyAlignment="1">
      <alignment/>
    </xf>
    <xf numFmtId="0" fontId="9" fillId="0" borderId="0" xfId="0" applyFont="1" applyAlignment="1">
      <alignment/>
    </xf>
    <xf numFmtId="172" fontId="0" fillId="0" borderId="0" xfId="0" applyNumberFormat="1" applyAlignment="1">
      <alignment/>
    </xf>
    <xf numFmtId="0" fontId="9" fillId="4" borderId="0" xfId="0" applyFont="1" applyFill="1" applyAlignment="1" quotePrefix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chartsheet" Target="chartsheets/sheet14.xml" /><Relationship Id="rId15" Type="http://schemas.openxmlformats.org/officeDocument/2006/relationships/worksheet" Target="worksheets/sheet1.xml" /><Relationship Id="rId16" Type="http://schemas.openxmlformats.org/officeDocument/2006/relationships/worksheet" Target="worksheets/sheet2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Überblick!$A$6:$A$6</c:f>
              <c:strCache>
                <c:ptCount val="1"/>
                <c:pt idx="0">
                  <c:v>Temperatur Max.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Überblick!$C$6:$N$6</c:f>
              <c:numCache>
                <c:ptCount val="12"/>
                <c:pt idx="0">
                  <c:v>9.4</c:v>
                </c:pt>
                <c:pt idx="1">
                  <c:v>10.9</c:v>
                </c:pt>
                <c:pt idx="2">
                  <c:v>18.9</c:v>
                </c:pt>
                <c:pt idx="3">
                  <c:v>25.7</c:v>
                </c:pt>
                <c:pt idx="4">
                  <c:v>26</c:v>
                </c:pt>
                <c:pt idx="5">
                  <c:v>30.4</c:v>
                </c:pt>
                <c:pt idx="6">
                  <c:v>31.2</c:v>
                </c:pt>
                <c:pt idx="7">
                  <c:v>33.9</c:v>
                </c:pt>
                <c:pt idx="8">
                  <c:v>25.9</c:v>
                </c:pt>
                <c:pt idx="9">
                  <c:v>23.2</c:v>
                </c:pt>
                <c:pt idx="10">
                  <c:v>14.4</c:v>
                </c:pt>
                <c:pt idx="11">
                  <c:v>13.3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Überblick!$A$7:$A$7</c:f>
              <c:strCache>
                <c:ptCount val="1"/>
                <c:pt idx="0">
                  <c:v>Temperatur Min.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Überblick!$C$7:$N$7</c:f>
              <c:numCache>
                <c:ptCount val="12"/>
                <c:pt idx="0">
                  <c:v>-7.3</c:v>
                </c:pt>
                <c:pt idx="1">
                  <c:v>-18.4</c:v>
                </c:pt>
                <c:pt idx="2">
                  <c:v>-2.9</c:v>
                </c:pt>
                <c:pt idx="3">
                  <c:v>-2.3</c:v>
                </c:pt>
                <c:pt idx="4">
                  <c:v>-0.7</c:v>
                </c:pt>
                <c:pt idx="5">
                  <c:v>6.4</c:v>
                </c:pt>
                <c:pt idx="6">
                  <c:v>7.6</c:v>
                </c:pt>
                <c:pt idx="7">
                  <c:v>7.6</c:v>
                </c:pt>
                <c:pt idx="8">
                  <c:v>4.2</c:v>
                </c:pt>
                <c:pt idx="9">
                  <c:v>-3.9</c:v>
                </c:pt>
                <c:pt idx="10">
                  <c:v>-4.9</c:v>
                </c:pt>
                <c:pt idx="11">
                  <c:v>-10.7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Überblick!$A$8:$A$8</c:f>
              <c:strCache>
                <c:ptCount val="1"/>
                <c:pt idx="0">
                  <c:v>Windchill-Temperatur Min.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Überblick!$C$8:$N$8</c:f>
              <c:numCache>
                <c:ptCount val="12"/>
                <c:pt idx="0">
                  <c:v>-11</c:v>
                </c:pt>
                <c:pt idx="1">
                  <c:v>-24</c:v>
                </c:pt>
                <c:pt idx="2">
                  <c:v>-7</c:v>
                </c:pt>
                <c:pt idx="3">
                  <c:v>-4</c:v>
                </c:pt>
                <c:pt idx="4">
                  <c:v>-3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Überblick!$A$9:$A$9</c:f>
              <c:strCache>
                <c:ptCount val="1"/>
                <c:pt idx="0">
                  <c:v>Temperatur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Überblick!$C$9:$N$9</c:f>
              <c:numCache>
                <c:ptCount val="12"/>
                <c:pt idx="0">
                  <c:v>3.64</c:v>
                </c:pt>
                <c:pt idx="1">
                  <c:v>-1.94</c:v>
                </c:pt>
                <c:pt idx="2">
                  <c:v>12.04</c:v>
                </c:pt>
                <c:pt idx="3">
                  <c:v>11.15</c:v>
                </c:pt>
                <c:pt idx="4">
                  <c:v>17.75</c:v>
                </c:pt>
                <c:pt idx="5">
                  <c:v>21.49</c:v>
                </c:pt>
                <c:pt idx="6">
                  <c:v>21.97</c:v>
                </c:pt>
                <c:pt idx="7">
                  <c:v>24.46</c:v>
                </c:pt>
                <c:pt idx="8">
                  <c:v>17.94</c:v>
                </c:pt>
                <c:pt idx="9">
                  <c:v>13.45</c:v>
                </c:pt>
                <c:pt idx="10">
                  <c:v>8.5</c:v>
                </c:pt>
                <c:pt idx="11">
                  <c:v>3.04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Überblick!$A$10:$A$10</c:f>
              <c:strCache>
                <c:ptCount val="1"/>
                <c:pt idx="0">
                  <c:v>Temperatur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Überblick!$C$10:$N$10</c:f>
              <c:numCache>
                <c:ptCount val="12"/>
                <c:pt idx="0">
                  <c:v>-1.15</c:v>
                </c:pt>
                <c:pt idx="1">
                  <c:v>-8.01</c:v>
                </c:pt>
                <c:pt idx="2">
                  <c:v>2.68</c:v>
                </c:pt>
                <c:pt idx="3">
                  <c:v>3.67</c:v>
                </c:pt>
                <c:pt idx="4">
                  <c:v>7.81</c:v>
                </c:pt>
                <c:pt idx="5">
                  <c:v>12.47</c:v>
                </c:pt>
                <c:pt idx="6">
                  <c:v>12.53</c:v>
                </c:pt>
                <c:pt idx="7">
                  <c:v>13.87</c:v>
                </c:pt>
                <c:pt idx="8">
                  <c:v>9.8</c:v>
                </c:pt>
                <c:pt idx="9">
                  <c:v>6.26</c:v>
                </c:pt>
                <c:pt idx="10">
                  <c:v>2.13</c:v>
                </c:pt>
                <c:pt idx="11">
                  <c:v>-1.78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Überblick!$A$11:$A$11</c:f>
              <c:strCache>
                <c:ptCount val="1"/>
                <c:pt idx="0">
                  <c:v>Windchill-Temp Min. ø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Überblick!$C$11:$N$11</c:f>
              <c:numCache>
                <c:ptCount val="12"/>
                <c:pt idx="0">
                  <c:v>-4.17</c:v>
                </c:pt>
                <c:pt idx="1">
                  <c:v>-11.64</c:v>
                </c:pt>
                <c:pt idx="2">
                  <c:v>1.37</c:v>
                </c:pt>
                <c:pt idx="3">
                  <c:v>1.49</c:v>
                </c:pt>
                <c:pt idx="4">
                  <c:v>6.57</c:v>
                </c:pt>
                <c:pt idx="5">
                  <c:v>11.7</c:v>
                </c:pt>
                <c:pt idx="6">
                  <c:v>11.91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Überblick!$A$12:$A$12</c:f>
              <c:strCache>
                <c:ptCount val="1"/>
                <c:pt idx="0">
                  <c:v>Temperatur Mittel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Überblick!$C$5:$N$5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Überblick!$C$12:$N$12</c:f>
              <c:numCache>
                <c:ptCount val="12"/>
                <c:pt idx="0">
                  <c:v>0.91</c:v>
                </c:pt>
                <c:pt idx="1">
                  <c:v>-4.99</c:v>
                </c:pt>
                <c:pt idx="2">
                  <c:v>7.11</c:v>
                </c:pt>
                <c:pt idx="3">
                  <c:v>7.03</c:v>
                </c:pt>
                <c:pt idx="4">
                  <c:v>12.54</c:v>
                </c:pt>
                <c:pt idx="5">
                  <c:v>16.45</c:v>
                </c:pt>
                <c:pt idx="6">
                  <c:v>16.85</c:v>
                </c:pt>
                <c:pt idx="7">
                  <c:v>18.6</c:v>
                </c:pt>
                <c:pt idx="8">
                  <c:v>13.29</c:v>
                </c:pt>
                <c:pt idx="9">
                  <c:v>9.31</c:v>
                </c:pt>
                <c:pt idx="10">
                  <c:v>4.81</c:v>
                </c:pt>
                <c:pt idx="11">
                  <c:v>0.55</c:v>
                </c:pt>
              </c:numCache>
            </c:numRef>
          </c:val>
          <c:smooth val="1"/>
        </c:ser>
        <c:marker val="1"/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08259"/>
        <c:crosses val="autoZero"/>
        <c:auto val="0"/>
        <c:lblOffset val="100"/>
        <c:noMultiLvlLbl val="0"/>
      </c:catAx>
      <c:valAx>
        <c:axId val="34208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°C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2574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Temperaturtage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Überblick!$A$50:$A$50</c:f>
              <c:strCache>
                <c:ptCount val="1"/>
                <c:pt idx="0">
                  <c:v>sehr kalte T. (Tmin.&lt;= -10 °C)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Überblick!$C$49:$N$49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Überblick!$C$50:$N$50</c:f>
              <c:numCache>
                <c:ptCount val="12"/>
                <c:pt idx="0">
                  <c:v>0</c:v>
                </c:pt>
                <c:pt idx="1">
                  <c:v>12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Überblick!$A$51:$A$51</c:f>
              <c:strCache>
                <c:ptCount val="1"/>
                <c:pt idx="0">
                  <c:v>Eistage (Tmax.&lt;= 0 °C)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Überblick!$C$49:$N$49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Überblick!$C$51:$N$51</c:f>
              <c:numCache>
                <c:ptCount val="12"/>
                <c:pt idx="0">
                  <c:v>4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9</c:v>
                </c:pt>
              </c:numCache>
            </c:numRef>
          </c:val>
        </c:ser>
        <c:ser>
          <c:idx val="2"/>
          <c:order val="2"/>
          <c:tx>
            <c:strRef>
              <c:f>Überblick!$A$52:$A$52</c:f>
              <c:strCache>
                <c:ptCount val="1"/>
                <c:pt idx="0">
                  <c:v>Frosttage (Tmin.&lt; 0 °C)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Überblick!$C$49:$N$49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Überblick!$C$52:$N$52</c:f>
              <c:numCache>
                <c:ptCount val="12"/>
                <c:pt idx="0">
                  <c:v>18</c:v>
                </c:pt>
                <c:pt idx="1">
                  <c:v>26</c:v>
                </c:pt>
                <c:pt idx="2">
                  <c:v>9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6</c:v>
                </c:pt>
                <c:pt idx="11">
                  <c:v>16</c:v>
                </c:pt>
              </c:numCache>
            </c:numRef>
          </c:val>
        </c:ser>
        <c:ser>
          <c:idx val="3"/>
          <c:order val="3"/>
          <c:tx>
            <c:strRef>
              <c:f>Überblick!$A$53:$A$53</c:f>
              <c:strCache>
                <c:ptCount val="1"/>
                <c:pt idx="0">
                  <c:v>Kalte Tage (Tmax.&lt; 10 °C)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Überblick!$C$49:$N$49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Überblick!$C$53:$N$53</c:f>
              <c:numCache>
                <c:ptCount val="12"/>
                <c:pt idx="0">
                  <c:v>31</c:v>
                </c:pt>
                <c:pt idx="1">
                  <c:v>27</c:v>
                </c:pt>
                <c:pt idx="2">
                  <c:v>10</c:v>
                </c:pt>
                <c:pt idx="3">
                  <c:v>16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21</c:v>
                </c:pt>
                <c:pt idx="11">
                  <c:v>29</c:v>
                </c:pt>
              </c:numCache>
            </c:numRef>
          </c:val>
        </c:ser>
        <c:ser>
          <c:idx val="4"/>
          <c:order val="4"/>
          <c:tx>
            <c:strRef>
              <c:f>Überblick!$A$54:$A$54</c:f>
              <c:strCache>
                <c:ptCount val="1"/>
                <c:pt idx="0">
                  <c:v>Warme T. (Tmax.&gt;= 20 °C)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Überblick!$C$49:$N$49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Überblick!$C$54:$N$54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10</c:v>
                </c:pt>
                <c:pt idx="5">
                  <c:v>18</c:v>
                </c:pt>
                <c:pt idx="6">
                  <c:v>20</c:v>
                </c:pt>
                <c:pt idx="7">
                  <c:v>27</c:v>
                </c:pt>
                <c:pt idx="8">
                  <c:v>10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Überblick!$A$55:$A$55</c:f>
              <c:strCache>
                <c:ptCount val="1"/>
                <c:pt idx="0">
                  <c:v>Sommert. (Tmax.&gt;= 25 °C)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Überblick!$C$49:$N$49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Überblick!$C$55:$N$55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10</c:v>
                </c:pt>
                <c:pt idx="6">
                  <c:v>6</c:v>
                </c:pt>
                <c:pt idx="7">
                  <c:v>13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6"/>
          <c:tx>
            <c:strRef>
              <c:f>Überblick!$A$56:$A$56</c:f>
              <c:strCache>
                <c:ptCount val="1"/>
                <c:pt idx="0">
                  <c:v>Hitzetage (Tmax.&gt;= 30 °C)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Überblick!$C$49:$N$49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Überblick!$C$56:$N$56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7"/>
          <c:order val="7"/>
          <c:tx>
            <c:strRef>
              <c:f>Überblick!$A$57:$A$57</c:f>
              <c:strCache>
                <c:ptCount val="1"/>
                <c:pt idx="0">
                  <c:v>Tropennächte (Tmin.&gt;= 20 °C)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Überblick!$C$49:$N$49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Überblick!$C$57:$N$57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29190124"/>
        <c:axId val="61384525"/>
      </c:barChart>
      <c:catAx>
        <c:axId val="29190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84525"/>
        <c:crosses val="autoZero"/>
        <c:auto val="0"/>
        <c:lblOffset val="100"/>
        <c:noMultiLvlLbl val="0"/>
      </c:catAx>
      <c:valAx>
        <c:axId val="61384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901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Überblick!$A$59:$A$59</c:f>
              <c:strCache>
                <c:ptCount val="1"/>
                <c:pt idx="0">
                  <c:v>T. Windböe Max. &gt;7 Beaufort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Überblick!$C$59:$N$59</c:f>
              <c:numCache>
                <c:ptCount val="1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Überblick!$A$60:$A$60</c:f>
              <c:strCache>
                <c:ptCount val="1"/>
                <c:pt idx="0">
                  <c:v>T. Windböe Max. 7 Beaufort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Überblick!$C$60:$N$60</c:f>
              <c:numCache>
                <c:ptCount val="12"/>
                <c:pt idx="0">
                  <c:v>6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</c:numCache>
            </c:numRef>
          </c:val>
        </c:ser>
        <c:ser>
          <c:idx val="2"/>
          <c:order val="2"/>
          <c:tx>
            <c:strRef>
              <c:f>Überblick!$A$61:$A$61</c:f>
              <c:strCache>
                <c:ptCount val="1"/>
                <c:pt idx="0">
                  <c:v>T. Windböe Max. 6 Beaufort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Überblick!$C$61:$N$61</c:f>
              <c:numCache>
                <c:ptCount val="12"/>
                <c:pt idx="0">
                  <c:v>3</c:v>
                </c:pt>
                <c:pt idx="1">
                  <c:v>4</c:v>
                </c:pt>
                <c:pt idx="2">
                  <c:v>1</c:v>
                </c:pt>
                <c:pt idx="3">
                  <c:v>6</c:v>
                </c:pt>
                <c:pt idx="4">
                  <c:v>5</c:v>
                </c:pt>
                <c:pt idx="5">
                  <c:v>10</c:v>
                </c:pt>
                <c:pt idx="6">
                  <c:v>8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1</c:v>
                </c:pt>
                <c:pt idx="11">
                  <c:v>5</c:v>
                </c:pt>
              </c:numCache>
            </c:numRef>
          </c:val>
        </c:ser>
        <c:ser>
          <c:idx val="3"/>
          <c:order val="3"/>
          <c:tx>
            <c:strRef>
              <c:f>Überblick!$A$62:$A$62</c:f>
              <c:strCache>
                <c:ptCount val="1"/>
                <c:pt idx="0">
                  <c:v>T. Windböe Max. 5 Beaufort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Überblick!$C$62:$N$62</c:f>
              <c:numCache>
                <c:ptCount val="12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5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3</c:v>
                </c:pt>
                <c:pt idx="8">
                  <c:v>5</c:v>
                </c:pt>
                <c:pt idx="9">
                  <c:v>6</c:v>
                </c:pt>
                <c:pt idx="10">
                  <c:v>2</c:v>
                </c:pt>
                <c:pt idx="11">
                  <c:v>6</c:v>
                </c:pt>
              </c:numCache>
            </c:numRef>
          </c:val>
        </c:ser>
        <c:ser>
          <c:idx val="4"/>
          <c:order val="4"/>
          <c:tx>
            <c:strRef>
              <c:f>Überblick!$A$63:$A$63</c:f>
              <c:strCache>
                <c:ptCount val="1"/>
                <c:pt idx="0">
                  <c:v>T. Windböe Max. 4 Beaufort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Überblick!$C$63:$N$63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12</c:v>
                </c:pt>
                <c:pt idx="3">
                  <c:v>12</c:v>
                </c:pt>
                <c:pt idx="4">
                  <c:v>18</c:v>
                </c:pt>
                <c:pt idx="5">
                  <c:v>6</c:v>
                </c:pt>
                <c:pt idx="6">
                  <c:v>11</c:v>
                </c:pt>
                <c:pt idx="7">
                  <c:v>7</c:v>
                </c:pt>
                <c:pt idx="8">
                  <c:v>9</c:v>
                </c:pt>
                <c:pt idx="9">
                  <c:v>2</c:v>
                </c:pt>
                <c:pt idx="10">
                  <c:v>5</c:v>
                </c:pt>
                <c:pt idx="11">
                  <c:v>7</c:v>
                </c:pt>
              </c:numCache>
            </c:numRef>
          </c:val>
        </c:ser>
        <c:ser>
          <c:idx val="5"/>
          <c:order val="5"/>
          <c:tx>
            <c:strRef>
              <c:f>Überblick!$A$64:$A$64</c:f>
              <c:strCache>
                <c:ptCount val="1"/>
                <c:pt idx="0">
                  <c:v>T. Windböe Max. 3 Beaufort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Überblick!$C$64:$N$64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2</c:v>
                </c:pt>
                <c:pt idx="4">
                  <c:v>1</c:v>
                </c:pt>
                <c:pt idx="5">
                  <c:v>6</c:v>
                </c:pt>
                <c:pt idx="6">
                  <c:v>3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</c:ser>
        <c:ser>
          <c:idx val="6"/>
          <c:order val="6"/>
          <c:tx>
            <c:strRef>
              <c:f>Überblick!$A$65:$A$65</c:f>
              <c:strCache>
                <c:ptCount val="1"/>
                <c:pt idx="0">
                  <c:v>T. Windböe Max. &lt;3 Beaufort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Überblick!$C$58:$N$58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Überblick!$C$65:$N$65</c:f>
              <c:numCache>
                <c:ptCount val="12"/>
                <c:pt idx="0">
                  <c:v>7</c:v>
                </c:pt>
                <c:pt idx="1">
                  <c:v>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10</c:v>
                </c:pt>
                <c:pt idx="8">
                  <c:v>1</c:v>
                </c:pt>
                <c:pt idx="9">
                  <c:v>4</c:v>
                </c:pt>
                <c:pt idx="10">
                  <c:v>10</c:v>
                </c:pt>
                <c:pt idx="11">
                  <c:v>1</c:v>
                </c:pt>
              </c:numCache>
            </c:numRef>
          </c:val>
        </c:ser>
        <c:axId val="15589814"/>
        <c:axId val="6090599"/>
      </c:barChart>
      <c:catAx>
        <c:axId val="15589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90599"/>
        <c:crosses val="autoZero"/>
        <c:auto val="0"/>
        <c:lblOffset val="100"/>
        <c:noMultiLvlLbl val="0"/>
      </c:catAx>
      <c:valAx>
        <c:axId val="60905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58981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Niederschlagstage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Überblick!$A$67:$A$67</c:f>
              <c:strCache>
                <c:ptCount val="1"/>
                <c:pt idx="0">
                  <c:v>Tage Niederschlag &gt;0.9 mm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Überblick!$C$66:$N$66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Überblick!$C$67:$N$67</c:f>
              <c:numCache>
                <c:ptCount val="12"/>
                <c:pt idx="0">
                  <c:v>15</c:v>
                </c:pt>
                <c:pt idx="1">
                  <c:v>3</c:v>
                </c:pt>
                <c:pt idx="2">
                  <c:v>4</c:v>
                </c:pt>
                <c:pt idx="3">
                  <c:v>18</c:v>
                </c:pt>
                <c:pt idx="4">
                  <c:v>15</c:v>
                </c:pt>
                <c:pt idx="5">
                  <c:v>15</c:v>
                </c:pt>
                <c:pt idx="6">
                  <c:v>12</c:v>
                </c:pt>
                <c:pt idx="7">
                  <c:v>14</c:v>
                </c:pt>
                <c:pt idx="8">
                  <c:v>12</c:v>
                </c:pt>
                <c:pt idx="9">
                  <c:v>10</c:v>
                </c:pt>
                <c:pt idx="10">
                  <c:v>9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Überblick!$A$68:$A$68</c:f>
              <c:strCache>
                <c:ptCount val="1"/>
                <c:pt idx="0">
                  <c:v>Tage Niederschlag &gt;9.9 mm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Überblick!$C$66:$N$66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Überblick!$C$68:$N$68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7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</c:ser>
        <c:ser>
          <c:idx val="2"/>
          <c:order val="2"/>
          <c:tx>
            <c:strRef>
              <c:f>Überblick!$A$69:$A$69</c:f>
              <c:strCache>
                <c:ptCount val="1"/>
                <c:pt idx="0">
                  <c:v>Tage Niederschlag &gt;19.9 mm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Überblick!$C$66:$N$66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Überblick!$C$69:$N$69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1</c:v>
                </c:pt>
                <c:pt idx="8">
                  <c:v>3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</c:numCache>
            </c:numRef>
          </c:val>
        </c:ser>
        <c:ser>
          <c:idx val="3"/>
          <c:order val="3"/>
          <c:tx>
            <c:strRef>
              <c:f>Überblick!$A$70:$A$70</c:f>
              <c:strCache>
                <c:ptCount val="1"/>
                <c:pt idx="0">
                  <c:v>Tage Niederschlag &gt;49.9 mm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Überblick!$C$66:$N$66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Überblick!$C$70:$N$70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54815392"/>
        <c:axId val="23576481"/>
      </c:barChart>
      <c:catAx>
        <c:axId val="54815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576481"/>
        <c:crosses val="autoZero"/>
        <c:auto val="1"/>
        <c:lblOffset val="100"/>
        <c:noMultiLvlLbl val="0"/>
      </c:catAx>
      <c:valAx>
        <c:axId val="23576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8153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Schneehöhetage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Überblick!$A$72</c:f>
              <c:strCache>
                <c:ptCount val="1"/>
                <c:pt idx="0">
                  <c:v>Tage Schnee &gt; 0 cm</c:v>
                </c:pt>
              </c:strCache>
            </c:strRef>
          </c:tx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Überblick!$C$72:$N$72</c:f>
              <c:numCache>
                <c:ptCount val="12"/>
                <c:pt idx="0">
                  <c:v>16</c:v>
                </c:pt>
                <c:pt idx="1">
                  <c:v>29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Überblick!$A$73</c:f>
              <c:strCache>
                <c:ptCount val="1"/>
                <c:pt idx="0">
                  <c:v>Tage Schnee &gt;= 1 cm</c:v>
                </c:pt>
              </c:strCache>
            </c:strRef>
          </c:tx>
          <c:spPr>
            <a:pattFill prst="pct50">
              <a:fgClr>
                <a:srgbClr val="CC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Überblick!$C$73:$N$73</c:f>
              <c:numCache>
                <c:ptCount val="12"/>
                <c:pt idx="0">
                  <c:v>16</c:v>
                </c:pt>
                <c:pt idx="1">
                  <c:v>29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3</c:v>
                </c:pt>
                <c:pt idx="11">
                  <c:v>23</c:v>
                </c:pt>
              </c:numCache>
            </c:numRef>
          </c:val>
        </c:ser>
        <c:ser>
          <c:idx val="2"/>
          <c:order val="2"/>
          <c:tx>
            <c:strRef>
              <c:f>Überblick!$A$74</c:f>
              <c:strCache>
                <c:ptCount val="1"/>
                <c:pt idx="0">
                  <c:v>Tage Schnee &gt;= 5 cm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Überblick!$C$74:$N$74</c:f>
              <c:numCache>
                <c:ptCount val="12"/>
                <c:pt idx="0">
                  <c:v>10</c:v>
                </c:pt>
                <c:pt idx="1">
                  <c:v>29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23</c:v>
                </c:pt>
              </c:numCache>
            </c:numRef>
          </c:val>
        </c:ser>
        <c:ser>
          <c:idx val="3"/>
          <c:order val="3"/>
          <c:tx>
            <c:strRef>
              <c:f>Überblick!$A$75</c:f>
              <c:strCache>
                <c:ptCount val="1"/>
                <c:pt idx="0">
                  <c:v>Tage Schnee &gt;= 10 cm</c:v>
                </c:pt>
              </c:strCache>
            </c:strRef>
          </c:tx>
          <c:spPr>
            <a:pattFill prst="pct50">
              <a:fgClr>
                <a:srgbClr val="CC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Überblick!$C$75:$N$75</c:f>
              <c:numCache>
                <c:ptCount val="12"/>
                <c:pt idx="0">
                  <c:v>6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3</c:v>
                </c:pt>
                <c:pt idx="11">
                  <c:v>22</c:v>
                </c:pt>
              </c:numCache>
            </c:numRef>
          </c:val>
        </c:ser>
        <c:ser>
          <c:idx val="4"/>
          <c:order val="4"/>
          <c:tx>
            <c:strRef>
              <c:f>Überblick!$A$76</c:f>
              <c:strCache>
                <c:ptCount val="1"/>
                <c:pt idx="0">
                  <c:v>Tage Schnee &gt;= 15 cm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Überblick!$C$76:$N$76</c:f>
              <c:numCache>
                <c:ptCount val="12"/>
                <c:pt idx="0">
                  <c:v>1</c:v>
                </c:pt>
                <c:pt idx="1">
                  <c:v>26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1</c:v>
                </c:pt>
                <c:pt idx="11">
                  <c:v>13</c:v>
                </c:pt>
              </c:numCache>
            </c:numRef>
          </c:val>
        </c:ser>
        <c:ser>
          <c:idx val="5"/>
          <c:order val="5"/>
          <c:tx>
            <c:strRef>
              <c:f>Überblick!$A$77</c:f>
              <c:strCache>
                <c:ptCount val="1"/>
                <c:pt idx="0">
                  <c:v>Tage Schnee &gt;= 20 cm</c:v>
                </c:pt>
              </c:strCache>
            </c:strRef>
          </c:tx>
          <c:spPr>
            <a:pattFill prst="pct5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Überblick!$C$77:$N$77</c:f>
              <c:numCache>
                <c:ptCount val="12"/>
                <c:pt idx="0">
                  <c:v>1</c:v>
                </c:pt>
                <c:pt idx="1">
                  <c:v>22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</c:ser>
        <c:ser>
          <c:idx val="6"/>
          <c:order val="6"/>
          <c:tx>
            <c:strRef>
              <c:f>Überblick!$A$78</c:f>
              <c:strCache>
                <c:ptCount val="1"/>
                <c:pt idx="0">
                  <c:v>Tage Schnee &gt;= 30 cm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Überblick!$C$78:$N$78</c:f>
              <c:numCache>
                <c:ptCount val="12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</c:ser>
        <c:ser>
          <c:idx val="7"/>
          <c:order val="7"/>
          <c:tx>
            <c:strRef>
              <c:f>Überblick!$A$79</c:f>
              <c:strCache>
                <c:ptCount val="1"/>
                <c:pt idx="0">
                  <c:v>Tage Schnee &gt;= 40 cm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Überblick!$C$79:$N$79</c:f>
              <c:numCache>
                <c:ptCount val="1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</c:ser>
        <c:ser>
          <c:idx val="8"/>
          <c:order val="8"/>
          <c:tx>
            <c:strRef>
              <c:f>Überblick!$A$80</c:f>
              <c:strCache>
                <c:ptCount val="1"/>
                <c:pt idx="0">
                  <c:v>Tage Schnee &gt;= 50 cm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Überblick!$C$80:$N$80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9"/>
          <c:order val="9"/>
          <c:tx>
            <c:strRef>
              <c:f>Überblick!$A$81</c:f>
              <c:strCache>
                <c:ptCount val="1"/>
                <c:pt idx="0">
                  <c:v>Tage Schnee &gt;= 75 cm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Überblick!$C$81:$N$81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0"/>
          <c:order val="10"/>
          <c:tx>
            <c:strRef>
              <c:f>Überblick!$A$82</c:f>
              <c:strCache>
                <c:ptCount val="1"/>
                <c:pt idx="0">
                  <c:v>Tage Schnee &gt;= 100 cm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Überblick!$C$71:$N$71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Überblick!$C$82:$N$82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0861738"/>
        <c:axId val="30646779"/>
      </c:barChart>
      <c:catAx>
        <c:axId val="10861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646779"/>
        <c:crosses val="autoZero"/>
        <c:auto val="0"/>
        <c:lblOffset val="100"/>
        <c:noMultiLvlLbl val="0"/>
      </c:catAx>
      <c:valAx>
        <c:axId val="30646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86173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Wetter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Überblick!$A$84:$A$84</c:f>
              <c:strCache>
                <c:ptCount val="1"/>
                <c:pt idx="0">
                  <c:v>Tage mit Sonne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Überblick!$C$83:$N$83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Überblick!$C$84:$N$84</c:f>
              <c:numCache>
                <c:ptCount val="12"/>
                <c:pt idx="0">
                  <c:v>20</c:v>
                </c:pt>
                <c:pt idx="1">
                  <c:v>28</c:v>
                </c:pt>
                <c:pt idx="2">
                  <c:v>30</c:v>
                </c:pt>
                <c:pt idx="3">
                  <c:v>26</c:v>
                </c:pt>
                <c:pt idx="4">
                  <c:v>26</c:v>
                </c:pt>
                <c:pt idx="5">
                  <c:v>28</c:v>
                </c:pt>
                <c:pt idx="6">
                  <c:v>31</c:v>
                </c:pt>
                <c:pt idx="7">
                  <c:v>31</c:v>
                </c:pt>
                <c:pt idx="8">
                  <c:v>26</c:v>
                </c:pt>
              </c:numCache>
            </c:numRef>
          </c:val>
        </c:ser>
        <c:ser>
          <c:idx val="1"/>
          <c:order val="1"/>
          <c:tx>
            <c:strRef>
              <c:f>Überblick!$A$85:$A$85</c:f>
              <c:strCache>
                <c:ptCount val="1"/>
                <c:pt idx="0">
                  <c:v>Tage mit Regen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Überblick!$C$83:$N$83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Überblick!$C$85:$N$85</c:f>
              <c:numCache>
                <c:ptCount val="12"/>
                <c:pt idx="0">
                  <c:v>11</c:v>
                </c:pt>
                <c:pt idx="1">
                  <c:v>2</c:v>
                </c:pt>
                <c:pt idx="2">
                  <c:v>2</c:v>
                </c:pt>
                <c:pt idx="3">
                  <c:v>18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</c:ser>
        <c:ser>
          <c:idx val="2"/>
          <c:order val="2"/>
          <c:tx>
            <c:strRef>
              <c:f>Überblick!$A$86:$A$86</c:f>
              <c:strCache>
                <c:ptCount val="1"/>
                <c:pt idx="0">
                  <c:v>Tage mit Schneefall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Überblick!$C$83:$N$83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Überblick!$C$86:$N$86</c:f>
              <c:numCache>
                <c:ptCount val="12"/>
                <c:pt idx="0">
                  <c:v>11</c:v>
                </c:pt>
                <c:pt idx="1">
                  <c:v>10</c:v>
                </c:pt>
                <c:pt idx="2">
                  <c:v>4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3"/>
          <c:order val="3"/>
          <c:tx>
            <c:strRef>
              <c:f>Überblick!$A$87:$A$87</c:f>
              <c:strCache>
                <c:ptCount val="1"/>
                <c:pt idx="0">
                  <c:v>Tage mit Niederschlag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Überblick!$C$83:$N$83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Überblick!$C$87:$N$87</c:f>
              <c:numCache>
                <c:ptCount val="12"/>
                <c:pt idx="0">
                  <c:v>18</c:v>
                </c:pt>
                <c:pt idx="1">
                  <c:v>11</c:v>
                </c:pt>
                <c:pt idx="2">
                  <c:v>4</c:v>
                </c:pt>
                <c:pt idx="3">
                  <c:v>19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17</c:v>
                </c:pt>
                <c:pt idx="8">
                  <c:v>14</c:v>
                </c:pt>
              </c:numCache>
            </c:numRef>
          </c:val>
        </c:ser>
        <c:ser>
          <c:idx val="4"/>
          <c:order val="4"/>
          <c:tx>
            <c:strRef>
              <c:f>Überblick!$A$88:$A$88</c:f>
              <c:strCache>
                <c:ptCount val="1"/>
                <c:pt idx="0">
                  <c:v>Tage mit Nebel/Hochnebel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Überblick!$C$83:$N$83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Überblick!$C$88:$N$88</c:f>
              <c:numCache>
                <c:ptCount val="12"/>
                <c:pt idx="0">
                  <c:v>6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4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10</c:v>
                </c:pt>
              </c:numCache>
            </c:numRef>
          </c:val>
        </c:ser>
        <c:ser>
          <c:idx val="5"/>
          <c:order val="5"/>
          <c:tx>
            <c:strRef>
              <c:f>Überblick!$A$89:$A$89</c:f>
              <c:strCache>
                <c:ptCount val="1"/>
                <c:pt idx="0">
                  <c:v>Tage mit Gewitter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Überblick!$C$83:$N$83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Überblick!$C$89:$N$89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12</c:v>
                </c:pt>
                <c:pt idx="8">
                  <c:v>1</c:v>
                </c:pt>
              </c:numCache>
            </c:numRef>
          </c:val>
        </c:ser>
        <c:ser>
          <c:idx val="6"/>
          <c:order val="6"/>
          <c:tx>
            <c:strRef>
              <c:f>Überblick!$A$90:$A$90</c:f>
              <c:strCache>
                <c:ptCount val="1"/>
                <c:pt idx="0">
                  <c:v>Tage mit Hagel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Überblick!$C$83:$N$83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Überblick!$C$90:$N$90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7"/>
          <c:order val="7"/>
          <c:tx>
            <c:strRef>
              <c:f>Überblick!$A$91:$A$91</c:f>
              <c:strCache>
                <c:ptCount val="1"/>
                <c:pt idx="0">
                  <c:v>Tage mit Unwetter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Überblick!$C$83:$N$83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Überblick!$C$91:$N$91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385556"/>
        <c:axId val="66470005"/>
      </c:barChart>
      <c:catAx>
        <c:axId val="738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70005"/>
        <c:crosses val="autoZero"/>
        <c:auto val="0"/>
        <c:lblOffset val="100"/>
        <c:noMultiLvlLbl val="0"/>
      </c:catAx>
      <c:valAx>
        <c:axId val="66470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Anzahl 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38555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rel. Luftfeuchtigkeit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Überblick!$A$14:$A$14</c:f>
              <c:strCache>
                <c:ptCount val="1"/>
                <c:pt idx="0">
                  <c:v>Feuchte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Überblick!$C$13:$N$13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Überblick!$C$14:$N$14</c:f>
              <c:numCache>
                <c:ptCount val="12"/>
                <c:pt idx="0">
                  <c:v>99</c:v>
                </c:pt>
                <c:pt idx="1">
                  <c:v>98</c:v>
                </c:pt>
                <c:pt idx="2">
                  <c:v>96</c:v>
                </c:pt>
                <c:pt idx="3">
                  <c:v>98</c:v>
                </c:pt>
                <c:pt idx="4">
                  <c:v>98</c:v>
                </c:pt>
                <c:pt idx="5">
                  <c:v>99</c:v>
                </c:pt>
                <c:pt idx="6">
                  <c:v>98</c:v>
                </c:pt>
                <c:pt idx="7">
                  <c:v>97</c:v>
                </c:pt>
                <c:pt idx="8">
                  <c:v>99</c:v>
                </c:pt>
                <c:pt idx="9">
                  <c:v>99</c:v>
                </c:pt>
                <c:pt idx="10">
                  <c:v>99</c:v>
                </c:pt>
                <c:pt idx="11">
                  <c:v>99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Überblick!$A$15:$A$15</c:f>
              <c:strCache>
                <c:ptCount val="1"/>
                <c:pt idx="0">
                  <c:v>Feuchte Min.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Überblick!$C$13:$N$13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Überblick!$C$15:$N$15</c:f>
              <c:numCache>
                <c:ptCount val="12"/>
                <c:pt idx="0">
                  <c:v>54</c:v>
                </c:pt>
                <c:pt idx="1">
                  <c:v>46</c:v>
                </c:pt>
                <c:pt idx="2">
                  <c:v>33</c:v>
                </c:pt>
                <c:pt idx="3">
                  <c:v>23</c:v>
                </c:pt>
                <c:pt idx="4">
                  <c:v>30</c:v>
                </c:pt>
                <c:pt idx="5">
                  <c:v>35</c:v>
                </c:pt>
                <c:pt idx="6">
                  <c:v>38</c:v>
                </c:pt>
                <c:pt idx="7">
                  <c:v>36</c:v>
                </c:pt>
                <c:pt idx="8">
                  <c:v>43</c:v>
                </c:pt>
                <c:pt idx="9">
                  <c:v>54</c:v>
                </c:pt>
                <c:pt idx="10">
                  <c:v>55</c:v>
                </c:pt>
                <c:pt idx="11">
                  <c:v>52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Überblick!$A$16:$A$16</c:f>
              <c:strCache>
                <c:ptCount val="1"/>
                <c:pt idx="0">
                  <c:v>Feuchte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Überblick!$C$13:$N$13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Überblick!$C$16:$N$16</c:f>
              <c:numCache>
                <c:ptCount val="12"/>
                <c:pt idx="0">
                  <c:v>94.77</c:v>
                </c:pt>
                <c:pt idx="1">
                  <c:v>90.24</c:v>
                </c:pt>
                <c:pt idx="2">
                  <c:v>84.35</c:v>
                </c:pt>
                <c:pt idx="3">
                  <c:v>92.9</c:v>
                </c:pt>
                <c:pt idx="4">
                  <c:v>91.87</c:v>
                </c:pt>
                <c:pt idx="5">
                  <c:v>92.77</c:v>
                </c:pt>
                <c:pt idx="6">
                  <c:v>92.29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Überblick!$A$17:$A$17</c:f>
              <c:strCache>
                <c:ptCount val="1"/>
                <c:pt idx="0">
                  <c:v>Feuchte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Überblick!$C$13:$N$13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Überblick!$C$17:$N$17</c:f>
              <c:numCache>
                <c:ptCount val="12"/>
                <c:pt idx="0">
                  <c:v>79.03</c:v>
                </c:pt>
                <c:pt idx="1">
                  <c:v>72.9</c:v>
                </c:pt>
                <c:pt idx="2">
                  <c:v>52.39</c:v>
                </c:pt>
                <c:pt idx="3">
                  <c:v>64.53</c:v>
                </c:pt>
                <c:pt idx="4">
                  <c:v>55.06</c:v>
                </c:pt>
                <c:pt idx="5">
                  <c:v>58.33</c:v>
                </c:pt>
                <c:pt idx="6">
                  <c:v>58.74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Überblick!$A$18:$A$18</c:f>
              <c:strCache>
                <c:ptCount val="1"/>
                <c:pt idx="0">
                  <c:v>Feuchte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Überblick!$C$13:$N$13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Überblick!$C$18:$N$18</c:f>
              <c:numCache>
                <c:ptCount val="12"/>
                <c:pt idx="0">
                  <c:v>88.81</c:v>
                </c:pt>
                <c:pt idx="1">
                  <c:v>82.83</c:v>
                </c:pt>
                <c:pt idx="2">
                  <c:v>70.42</c:v>
                </c:pt>
                <c:pt idx="3">
                  <c:v>81.13</c:v>
                </c:pt>
                <c:pt idx="4">
                  <c:v>76.55</c:v>
                </c:pt>
                <c:pt idx="5">
                  <c:v>79.53</c:v>
                </c:pt>
                <c:pt idx="6">
                  <c:v>77.9</c:v>
                </c:pt>
                <c:pt idx="7">
                  <c:v>79</c:v>
                </c:pt>
                <c:pt idx="8">
                  <c:v>85</c:v>
                </c:pt>
                <c:pt idx="9">
                  <c:v>87</c:v>
                </c:pt>
                <c:pt idx="10">
                  <c:v>89</c:v>
                </c:pt>
                <c:pt idx="11">
                  <c:v>88</c:v>
                </c:pt>
              </c:numCache>
            </c:numRef>
          </c:val>
          <c:smooth val="1"/>
        </c:ser>
        <c:marker val="1"/>
        <c:axId val="39438876"/>
        <c:axId val="19405565"/>
      </c:lineChart>
      <c:catAx>
        <c:axId val="39438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405565"/>
        <c:crosses val="autoZero"/>
        <c:auto val="0"/>
        <c:lblOffset val="100"/>
        <c:noMultiLvlLbl val="0"/>
      </c:catAx>
      <c:valAx>
        <c:axId val="194055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438876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Wind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Überblick!$A$20</c:f>
              <c:strCache>
                <c:ptCount val="1"/>
                <c:pt idx="0">
                  <c:v>Windböe Max.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Überblick!$C$20:$N$20</c:f>
              <c:numCache>
                <c:ptCount val="12"/>
                <c:pt idx="0">
                  <c:v>79</c:v>
                </c:pt>
                <c:pt idx="1">
                  <c:v>42</c:v>
                </c:pt>
                <c:pt idx="2">
                  <c:v>53</c:v>
                </c:pt>
                <c:pt idx="3">
                  <c:v>58</c:v>
                </c:pt>
                <c:pt idx="4">
                  <c:v>64</c:v>
                </c:pt>
                <c:pt idx="5">
                  <c:v>64</c:v>
                </c:pt>
                <c:pt idx="6">
                  <c:v>63</c:v>
                </c:pt>
                <c:pt idx="7">
                  <c:v>71</c:v>
                </c:pt>
                <c:pt idx="8">
                  <c:v>64</c:v>
                </c:pt>
                <c:pt idx="9">
                  <c:v>63</c:v>
                </c:pt>
                <c:pt idx="10">
                  <c:v>55</c:v>
                </c:pt>
                <c:pt idx="11">
                  <c:v>72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Überblick!$A$21</c:f>
              <c:strCache>
                <c:ptCount val="1"/>
                <c:pt idx="0">
                  <c:v>Windböe minimales Max.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Überblick!$C$19:$N$19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Überblick!$C$21:$N$21</c:f>
              <c:numCache>
                <c:ptCount val="12"/>
                <c:pt idx="0">
                  <c:v>6</c:v>
                </c:pt>
                <c:pt idx="1">
                  <c:v>10</c:v>
                </c:pt>
                <c:pt idx="2">
                  <c:v>14</c:v>
                </c:pt>
                <c:pt idx="3">
                  <c:v>18</c:v>
                </c:pt>
                <c:pt idx="4">
                  <c:v>19</c:v>
                </c:pt>
                <c:pt idx="5">
                  <c:v>11</c:v>
                </c:pt>
                <c:pt idx="6">
                  <c:v>16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0</c:v>
                </c:pt>
                <c:pt idx="11">
                  <c:v>8</c:v>
                </c:pt>
              </c:numCache>
            </c:numRef>
          </c:val>
          <c:smooth val="1"/>
        </c:ser>
        <c:marker val="1"/>
        <c:axId val="40432358"/>
        <c:axId val="28346903"/>
      </c:lineChart>
      <c:catAx>
        <c:axId val="4043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46903"/>
        <c:crosses val="autoZero"/>
        <c:auto val="0"/>
        <c:lblOffset val="100"/>
        <c:noMultiLvlLbl val="0"/>
      </c:catAx>
      <c:valAx>
        <c:axId val="2834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km/h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432358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Luftdruck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Überblick!$A$23:$A$23</c:f>
              <c:strCache>
                <c:ptCount val="1"/>
                <c:pt idx="0">
                  <c:v>Luftdruck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Überblick!$C$22:$N$22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Überblick!$C$23:$N$23</c:f>
              <c:numCache>
                <c:ptCount val="12"/>
                <c:pt idx="0">
                  <c:v>1037.1</c:v>
                </c:pt>
                <c:pt idx="1">
                  <c:v>1035.9</c:v>
                </c:pt>
                <c:pt idx="2">
                  <c:v>1038.3</c:v>
                </c:pt>
                <c:pt idx="3">
                  <c:v>1017.9</c:v>
                </c:pt>
                <c:pt idx="4">
                  <c:v>1029.1</c:v>
                </c:pt>
                <c:pt idx="5">
                  <c:v>1024</c:v>
                </c:pt>
                <c:pt idx="6">
                  <c:v>1028.4</c:v>
                </c:pt>
                <c:pt idx="7">
                  <c:v>1023.7</c:v>
                </c:pt>
                <c:pt idx="8">
                  <c:v>1024.9</c:v>
                </c:pt>
                <c:pt idx="9">
                  <c:v>1021</c:v>
                </c:pt>
                <c:pt idx="10">
                  <c:v>1032.9</c:v>
                </c:pt>
                <c:pt idx="11">
                  <c:v>1031.9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Überblick!$A$24:$A$24</c:f>
              <c:strCache>
                <c:ptCount val="1"/>
                <c:pt idx="0">
                  <c:v>Luftdruck Min.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Überblick!$C$22:$N$22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Überblick!$C$24:$N$24</c:f>
              <c:numCache>
                <c:ptCount val="12"/>
                <c:pt idx="0">
                  <c:v>1002.7</c:v>
                </c:pt>
                <c:pt idx="1">
                  <c:v>1017.6</c:v>
                </c:pt>
                <c:pt idx="2">
                  <c:v>1009.7</c:v>
                </c:pt>
                <c:pt idx="3">
                  <c:v>993.8</c:v>
                </c:pt>
                <c:pt idx="4">
                  <c:v>997.1</c:v>
                </c:pt>
                <c:pt idx="5">
                  <c:v>1002.4</c:v>
                </c:pt>
                <c:pt idx="6">
                  <c:v>1007.2</c:v>
                </c:pt>
                <c:pt idx="7">
                  <c:v>1007.5</c:v>
                </c:pt>
                <c:pt idx="8">
                  <c:v>1000.1</c:v>
                </c:pt>
                <c:pt idx="9">
                  <c:v>988.6</c:v>
                </c:pt>
                <c:pt idx="10">
                  <c:v>994</c:v>
                </c:pt>
                <c:pt idx="11">
                  <c:v>1004.4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Überblick!$A$25:$A$25</c:f>
              <c:strCache>
                <c:ptCount val="1"/>
                <c:pt idx="0">
                  <c:v>Luftdruck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Überblick!$C$22:$N$22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Überblick!$C$25:$N$25</c:f>
              <c:numCache>
                <c:ptCount val="12"/>
                <c:pt idx="0">
                  <c:v>1027.66</c:v>
                </c:pt>
                <c:pt idx="1">
                  <c:v>1030.16</c:v>
                </c:pt>
                <c:pt idx="2">
                  <c:v>1028.31</c:v>
                </c:pt>
                <c:pt idx="3">
                  <c:v>1010.06</c:v>
                </c:pt>
                <c:pt idx="4">
                  <c:v>1018.15</c:v>
                </c:pt>
                <c:pt idx="5">
                  <c:v>1016.78</c:v>
                </c:pt>
                <c:pt idx="6">
                  <c:v>1018.41</c:v>
                </c:pt>
                <c:pt idx="7">
                  <c:v>1018.46</c:v>
                </c:pt>
                <c:pt idx="8">
                  <c:v>1018.7</c:v>
                </c:pt>
                <c:pt idx="9">
                  <c:v>1016.75</c:v>
                </c:pt>
                <c:pt idx="10">
                  <c:v>1018.4</c:v>
                </c:pt>
                <c:pt idx="11">
                  <c:v>1021.44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Überblick!$A$26:$A$26</c:f>
              <c:strCache>
                <c:ptCount val="1"/>
                <c:pt idx="0">
                  <c:v>Luftdruck Min. ø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Überblick!$C$22:$N$22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Überblick!$C$26:$N$26</c:f>
              <c:numCache>
                <c:ptCount val="12"/>
                <c:pt idx="0">
                  <c:v>1021.76</c:v>
                </c:pt>
                <c:pt idx="1">
                  <c:v>1025.59</c:v>
                </c:pt>
                <c:pt idx="2">
                  <c:v>1023.58</c:v>
                </c:pt>
                <c:pt idx="3">
                  <c:v>1003.23</c:v>
                </c:pt>
                <c:pt idx="4">
                  <c:v>1012.75</c:v>
                </c:pt>
                <c:pt idx="5">
                  <c:v>1011.94</c:v>
                </c:pt>
                <c:pt idx="6">
                  <c:v>1013.65</c:v>
                </c:pt>
                <c:pt idx="7">
                  <c:v>1014.44</c:v>
                </c:pt>
                <c:pt idx="8">
                  <c:v>1014.3</c:v>
                </c:pt>
                <c:pt idx="9">
                  <c:v>1010.75</c:v>
                </c:pt>
                <c:pt idx="10">
                  <c:v>1012.27</c:v>
                </c:pt>
                <c:pt idx="11">
                  <c:v>1013.54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Überblick!$A$27:$A$27</c:f>
              <c:strCache>
                <c:ptCount val="1"/>
                <c:pt idx="0">
                  <c:v>Luftdruck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Überblick!$C$22:$N$22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Überblick!$C$27:$N$27</c:f>
              <c:numCache>
                <c:ptCount val="12"/>
                <c:pt idx="0">
                  <c:v>1024.77</c:v>
                </c:pt>
                <c:pt idx="1">
                  <c:v>1027.71</c:v>
                </c:pt>
                <c:pt idx="2">
                  <c:v>1025.91</c:v>
                </c:pt>
                <c:pt idx="3">
                  <c:v>1006.49</c:v>
                </c:pt>
                <c:pt idx="4">
                  <c:v>1015.23</c:v>
                </c:pt>
                <c:pt idx="5">
                  <c:v>1014.3</c:v>
                </c:pt>
                <c:pt idx="6">
                  <c:v>1015.88</c:v>
                </c:pt>
                <c:pt idx="7">
                  <c:v>1016.45</c:v>
                </c:pt>
                <c:pt idx="8">
                  <c:v>1016.39</c:v>
                </c:pt>
                <c:pt idx="9">
                  <c:v>1013.71</c:v>
                </c:pt>
                <c:pt idx="10">
                  <c:v>1015.02</c:v>
                </c:pt>
                <c:pt idx="11">
                  <c:v>1017.43</c:v>
                </c:pt>
              </c:numCache>
            </c:numRef>
          </c:val>
          <c:smooth val="1"/>
        </c:ser>
        <c:marker val="1"/>
        <c:axId val="53795536"/>
        <c:axId val="14397777"/>
      </c:lineChart>
      <c:catAx>
        <c:axId val="53795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397777"/>
        <c:crosses val="autoZero"/>
        <c:auto val="0"/>
        <c:lblOffset val="100"/>
        <c:noMultiLvlLbl val="0"/>
      </c:catAx>
      <c:valAx>
        <c:axId val="143977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hPa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795536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Niederschlag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Überblick!$A$30</c:f>
              <c:strCache>
                <c:ptCount val="1"/>
                <c:pt idx="0">
                  <c:v>Niederschlag Monat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Überblick!$C$28:$N$28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Überblick!$C$30:$N$30</c:f>
              <c:numCache>
                <c:ptCount val="12"/>
                <c:pt idx="0">
                  <c:v>95</c:v>
                </c:pt>
                <c:pt idx="1">
                  <c:v>16.6</c:v>
                </c:pt>
                <c:pt idx="2">
                  <c:v>37.4</c:v>
                </c:pt>
                <c:pt idx="3">
                  <c:v>104.2</c:v>
                </c:pt>
                <c:pt idx="4">
                  <c:v>94.6</c:v>
                </c:pt>
                <c:pt idx="5">
                  <c:v>165.2</c:v>
                </c:pt>
                <c:pt idx="6">
                  <c:v>104</c:v>
                </c:pt>
                <c:pt idx="7">
                  <c:v>138.2</c:v>
                </c:pt>
                <c:pt idx="8">
                  <c:v>131.8</c:v>
                </c:pt>
                <c:pt idx="9">
                  <c:v>124.4</c:v>
                </c:pt>
                <c:pt idx="10">
                  <c:v>131</c:v>
                </c:pt>
                <c:pt idx="11">
                  <c:v>152.2</c:v>
                </c:pt>
              </c:numCache>
            </c:numRef>
          </c:val>
        </c:ser>
        <c:ser>
          <c:idx val="1"/>
          <c:order val="1"/>
          <c:tx>
            <c:strRef>
              <c:f>Überblick!$A$29</c:f>
              <c:strCache>
                <c:ptCount val="1"/>
                <c:pt idx="0">
                  <c:v>Niederschlag Tag Max.</c:v>
                </c:pt>
              </c:strCache>
            </c:strRef>
          </c:tx>
          <c:spPr>
            <a:solidFill>
              <a:srgbClr val="9999FF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Überblick!$C$28:$N$28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Überblick!$C$29:$N$29</c:f>
              <c:numCache>
                <c:ptCount val="12"/>
                <c:pt idx="0">
                  <c:v>14.4</c:v>
                </c:pt>
                <c:pt idx="1">
                  <c:v>12.8</c:v>
                </c:pt>
                <c:pt idx="2">
                  <c:v>17.6</c:v>
                </c:pt>
                <c:pt idx="3">
                  <c:v>18.6</c:v>
                </c:pt>
                <c:pt idx="4">
                  <c:v>20.4</c:v>
                </c:pt>
                <c:pt idx="5">
                  <c:v>26.4</c:v>
                </c:pt>
                <c:pt idx="6">
                  <c:v>21.2</c:v>
                </c:pt>
                <c:pt idx="7">
                  <c:v>24.8</c:v>
                </c:pt>
                <c:pt idx="8">
                  <c:v>31.6</c:v>
                </c:pt>
                <c:pt idx="9">
                  <c:v>41.2</c:v>
                </c:pt>
                <c:pt idx="10">
                  <c:v>29.4</c:v>
                </c:pt>
                <c:pt idx="11">
                  <c:v>20.8</c:v>
                </c:pt>
              </c:numCache>
            </c:numRef>
          </c:val>
        </c:ser>
        <c:ser>
          <c:idx val="2"/>
          <c:order val="2"/>
          <c:tx>
            <c:strRef>
              <c:f>Überblick!$A$31</c:f>
              <c:strCache>
                <c:ptCount val="1"/>
                <c:pt idx="0">
                  <c:v>Niederschlagsrate Max.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Überblick!$C$28:$N$28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Überblick!$C$31:$N$31</c:f>
              <c:numCache>
                <c:ptCount val="12"/>
                <c:pt idx="0">
                  <c:v>20.2</c:v>
                </c:pt>
                <c:pt idx="1">
                  <c:v>3.6</c:v>
                </c:pt>
                <c:pt idx="2">
                  <c:v>6.4</c:v>
                </c:pt>
                <c:pt idx="3">
                  <c:v>48.6</c:v>
                </c:pt>
                <c:pt idx="4">
                  <c:v>53.4</c:v>
                </c:pt>
                <c:pt idx="5">
                  <c:v>95.2</c:v>
                </c:pt>
                <c:pt idx="6">
                  <c:v>86</c:v>
                </c:pt>
              </c:numCache>
            </c:numRef>
          </c:val>
        </c:ser>
        <c:axId val="62471130"/>
        <c:axId val="25369259"/>
      </c:barChart>
      <c:catAx>
        <c:axId val="62471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69259"/>
        <c:crosses val="autoZero"/>
        <c:auto val="0"/>
        <c:lblOffset val="100"/>
        <c:noMultiLvlLbl val="0"/>
      </c:catAx>
      <c:valAx>
        <c:axId val="25369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47113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Sonnenscheindauer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Überblick!$A$33</c:f>
              <c:strCache>
                <c:ptCount val="1"/>
                <c:pt idx="0">
                  <c:v>Sonnenscheindauer Monat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Überblick!$C$32:$N$32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Überblick!$C$33:$N$33</c:f>
              <c:numCache>
                <c:ptCount val="12"/>
                <c:pt idx="0">
                  <c:v>44.75</c:v>
                </c:pt>
                <c:pt idx="1">
                  <c:v>155.38</c:v>
                </c:pt>
                <c:pt idx="2">
                  <c:v>247.4</c:v>
                </c:pt>
                <c:pt idx="3">
                  <c:v>129.77</c:v>
                </c:pt>
                <c:pt idx="4">
                  <c:v>211.32</c:v>
                </c:pt>
                <c:pt idx="5">
                  <c:v>188.07</c:v>
                </c:pt>
                <c:pt idx="6">
                  <c:v>218.87</c:v>
                </c:pt>
                <c:pt idx="7">
                  <c:v>278.92</c:v>
                </c:pt>
                <c:pt idx="8">
                  <c:v>119.83</c:v>
                </c:pt>
                <c:pt idx="9">
                  <c:v>129.13</c:v>
                </c:pt>
                <c:pt idx="10">
                  <c:v>88.43</c:v>
                </c:pt>
                <c:pt idx="11">
                  <c:v>29.83</c:v>
                </c:pt>
              </c:numCache>
            </c:numRef>
          </c:val>
        </c:ser>
        <c:ser>
          <c:idx val="1"/>
          <c:order val="1"/>
          <c:tx>
            <c:strRef>
              <c:f>Überblick!$A$34</c:f>
              <c:strCache>
                <c:ptCount val="1"/>
                <c:pt idx="0">
                  <c:v>Sonnenscheindauer Max.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Überblick!$C$32:$N$32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Überblick!$C$34:$N$34</c:f>
              <c:numCache>
                <c:ptCount val="12"/>
                <c:pt idx="0">
                  <c:v>4.33</c:v>
                </c:pt>
                <c:pt idx="1">
                  <c:v>8.75</c:v>
                </c:pt>
                <c:pt idx="2">
                  <c:v>10.97</c:v>
                </c:pt>
                <c:pt idx="3">
                  <c:v>11.75</c:v>
                </c:pt>
                <c:pt idx="4">
                  <c:v>11.75</c:v>
                </c:pt>
                <c:pt idx="5">
                  <c:v>12.27</c:v>
                </c:pt>
                <c:pt idx="6">
                  <c:v>11.83</c:v>
                </c:pt>
                <c:pt idx="7">
                  <c:v>12.5</c:v>
                </c:pt>
                <c:pt idx="8">
                  <c:v>9.12</c:v>
                </c:pt>
                <c:pt idx="9">
                  <c:v>8.75</c:v>
                </c:pt>
                <c:pt idx="10">
                  <c:v>5.83</c:v>
                </c:pt>
                <c:pt idx="11">
                  <c:v>4</c:v>
                </c:pt>
              </c:numCache>
            </c:numRef>
          </c:val>
        </c:ser>
        <c:axId val="26996740"/>
        <c:axId val="41644069"/>
      </c:barChart>
      <c:catAx>
        <c:axId val="26996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644069"/>
        <c:crosses val="autoZero"/>
        <c:auto val="0"/>
        <c:lblOffset val="100"/>
        <c:noMultiLvlLbl val="0"/>
      </c:catAx>
      <c:valAx>
        <c:axId val="41644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Stunden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996740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Solar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Überblick!$A$36:$A$36</c:f>
              <c:strCache>
                <c:ptCount val="1"/>
                <c:pt idx="0">
                  <c:v>Solar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Überblick!$C$35:$N$35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Überblick!$C$36:$N$36</c:f>
              <c:numCache>
                <c:ptCount val="12"/>
                <c:pt idx="0">
                  <c:v>506</c:v>
                </c:pt>
                <c:pt idx="1">
                  <c:v>893</c:v>
                </c:pt>
                <c:pt idx="2">
                  <c:v>1078</c:v>
                </c:pt>
                <c:pt idx="3">
                  <c:v>1236</c:v>
                </c:pt>
                <c:pt idx="4">
                  <c:v>1315</c:v>
                </c:pt>
                <c:pt idx="5">
                  <c:v>1346</c:v>
                </c:pt>
                <c:pt idx="6">
                  <c:v>1413</c:v>
                </c:pt>
                <c:pt idx="7">
                  <c:v>1238</c:v>
                </c:pt>
                <c:pt idx="8">
                  <c:v>977</c:v>
                </c:pt>
                <c:pt idx="9">
                  <c:v>895</c:v>
                </c:pt>
                <c:pt idx="10">
                  <c:v>610</c:v>
                </c:pt>
                <c:pt idx="11">
                  <c:v>504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Überblick!$A$37:$A$37</c:f>
              <c:strCache>
                <c:ptCount val="1"/>
                <c:pt idx="0">
                  <c:v>Solar minimales Max.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Überblick!$C$35:$N$35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Überblick!$C$37:$N$37</c:f>
              <c:numCache>
                <c:ptCount val="12"/>
                <c:pt idx="0">
                  <c:v>51</c:v>
                </c:pt>
                <c:pt idx="1">
                  <c:v>114</c:v>
                </c:pt>
                <c:pt idx="2">
                  <c:v>162</c:v>
                </c:pt>
                <c:pt idx="3">
                  <c:v>172</c:v>
                </c:pt>
                <c:pt idx="4">
                  <c:v>72</c:v>
                </c:pt>
                <c:pt idx="5">
                  <c:v>501</c:v>
                </c:pt>
                <c:pt idx="6">
                  <c:v>466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Überblick!$A$38:$A$38</c:f>
              <c:strCache>
                <c:ptCount val="1"/>
                <c:pt idx="0">
                  <c:v>Solar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Überblick!$C$35:$N$35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Überblick!$C$38:$N$38</c:f>
              <c:numCache>
                <c:ptCount val="12"/>
                <c:pt idx="0">
                  <c:v>285.06</c:v>
                </c:pt>
                <c:pt idx="1">
                  <c:v>542.41</c:v>
                </c:pt>
                <c:pt idx="2">
                  <c:v>732.65</c:v>
                </c:pt>
                <c:pt idx="3">
                  <c:v>872</c:v>
                </c:pt>
                <c:pt idx="4">
                  <c:v>1076.58</c:v>
                </c:pt>
                <c:pt idx="5">
                  <c:v>1069.73</c:v>
                </c:pt>
                <c:pt idx="6">
                  <c:v>1021.94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Überblick!$A$39:$A$39</c:f>
              <c:strCache>
                <c:ptCount val="1"/>
                <c:pt idx="0">
                  <c:v>Solar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Überblick!$C$35:$N$35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Überblick!$C$39:$N$39</c:f>
              <c:numCache>
                <c:ptCount val="12"/>
                <c:pt idx="0">
                  <c:v>94.45</c:v>
                </c:pt>
                <c:pt idx="1">
                  <c:v>237.83</c:v>
                </c:pt>
                <c:pt idx="2">
                  <c:v>353.68</c:v>
                </c:pt>
                <c:pt idx="3">
                  <c:v>275.9</c:v>
                </c:pt>
                <c:pt idx="4">
                  <c:v>383.2</c:v>
                </c:pt>
                <c:pt idx="5">
                  <c:v>359.53</c:v>
                </c:pt>
                <c:pt idx="6">
                  <c:v>380.55</c:v>
                </c:pt>
                <c:pt idx="7">
                  <c:v>420</c:v>
                </c:pt>
                <c:pt idx="8">
                  <c:v>259</c:v>
                </c:pt>
                <c:pt idx="9">
                  <c:v>213</c:v>
                </c:pt>
                <c:pt idx="10">
                  <c:v>141</c:v>
                </c:pt>
                <c:pt idx="11">
                  <c:v>73</c:v>
                </c:pt>
              </c:numCache>
            </c:numRef>
          </c:val>
          <c:smooth val="1"/>
        </c:ser>
        <c:marker val="1"/>
        <c:axId val="39252302"/>
        <c:axId val="17726399"/>
      </c:lineChart>
      <c:catAx>
        <c:axId val="392523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26399"/>
        <c:crosses val="autoZero"/>
        <c:auto val="0"/>
        <c:lblOffset val="100"/>
        <c:noMultiLvlLbl val="0"/>
      </c:catAx>
      <c:valAx>
        <c:axId val="177263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2523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UV-Index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Überblick!$A$41:$A$41</c:f>
              <c:strCache>
                <c:ptCount val="1"/>
                <c:pt idx="0">
                  <c:v>UV-Index Max.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Überblick!$C$40:$N$40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Überblick!$C$41:$N$41</c:f>
              <c:numCache>
                <c:ptCount val="12"/>
                <c:pt idx="0">
                  <c:v>1.3</c:v>
                </c:pt>
                <c:pt idx="1">
                  <c:v>3.1</c:v>
                </c:pt>
                <c:pt idx="2">
                  <c:v>5</c:v>
                </c:pt>
                <c:pt idx="3">
                  <c:v>8.5</c:v>
                </c:pt>
                <c:pt idx="4">
                  <c:v>8.8</c:v>
                </c:pt>
                <c:pt idx="5">
                  <c:v>10.5</c:v>
                </c:pt>
                <c:pt idx="6">
                  <c:v>10.6</c:v>
                </c:pt>
                <c:pt idx="7">
                  <c:v>9.1</c:v>
                </c:pt>
                <c:pt idx="8">
                  <c:v>5.8</c:v>
                </c:pt>
                <c:pt idx="9">
                  <c:v>4</c:v>
                </c:pt>
                <c:pt idx="10">
                  <c:v>1.9</c:v>
                </c:pt>
                <c:pt idx="11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Überblick!$A$42:$A$42</c:f>
              <c:strCache>
                <c:ptCount val="1"/>
                <c:pt idx="0">
                  <c:v>UV-Index minimales Max.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Überblick!$C$40:$N$40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Überblick!$C$42:$N$42</c:f>
              <c:numCache>
                <c:ptCount val="12"/>
                <c:pt idx="0">
                  <c:v>0</c:v>
                </c:pt>
                <c:pt idx="1">
                  <c:v>0.7</c:v>
                </c:pt>
                <c:pt idx="2">
                  <c:v>0.9</c:v>
                </c:pt>
                <c:pt idx="3">
                  <c:v>1</c:v>
                </c:pt>
                <c:pt idx="4">
                  <c:v>2.5</c:v>
                </c:pt>
                <c:pt idx="5">
                  <c:v>4.7</c:v>
                </c:pt>
                <c:pt idx="6">
                  <c:v>4.6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Überblick!$A$43:$A$43</c:f>
              <c:strCache>
                <c:ptCount val="1"/>
                <c:pt idx="0">
                  <c:v>UV-Index Max. ø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Überblick!$C$40:$N$40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Überblick!$C$43:$N$43</c:f>
              <c:numCache>
                <c:ptCount val="12"/>
                <c:pt idx="0">
                  <c:v>0.77</c:v>
                </c:pt>
                <c:pt idx="1">
                  <c:v>1.83</c:v>
                </c:pt>
                <c:pt idx="2">
                  <c:v>3.4</c:v>
                </c:pt>
                <c:pt idx="3">
                  <c:v>4.88</c:v>
                </c:pt>
                <c:pt idx="4">
                  <c:v>7.27</c:v>
                </c:pt>
                <c:pt idx="5">
                  <c:v>8.42</c:v>
                </c:pt>
                <c:pt idx="6">
                  <c:v>8.05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Überblick!$A$44:$A$44</c:f>
              <c:strCache>
                <c:ptCount val="1"/>
                <c:pt idx="0">
                  <c:v>UV-Index Mittel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Überblick!$C$40:$N$40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Überblick!$C$44:$N$44</c:f>
              <c:numCache>
                <c:ptCount val="12"/>
                <c:pt idx="0">
                  <c:v>0.6</c:v>
                </c:pt>
                <c:pt idx="1">
                  <c:v>1.21</c:v>
                </c:pt>
                <c:pt idx="2">
                  <c:v>1.99</c:v>
                </c:pt>
                <c:pt idx="3">
                  <c:v>2.13</c:v>
                </c:pt>
                <c:pt idx="4">
                  <c:v>3.15</c:v>
                </c:pt>
                <c:pt idx="5">
                  <c:v>3.56</c:v>
                </c:pt>
                <c:pt idx="6">
                  <c:v>3.55</c:v>
                </c:pt>
                <c:pt idx="7">
                  <c:v>3.5</c:v>
                </c:pt>
                <c:pt idx="8">
                  <c:v>2.1</c:v>
                </c:pt>
                <c:pt idx="9">
                  <c:v>1.5</c:v>
                </c:pt>
                <c:pt idx="10">
                  <c:v>0.9</c:v>
                </c:pt>
                <c:pt idx="11">
                  <c:v>0.6</c:v>
                </c:pt>
              </c:numCache>
            </c:numRef>
          </c:val>
          <c:smooth val="1"/>
        </c:ser>
        <c:marker val="1"/>
        <c:axId val="25319864"/>
        <c:axId val="26552185"/>
      </c:lineChart>
      <c:catAx>
        <c:axId val="2531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552185"/>
        <c:crosses val="autoZero"/>
        <c:auto val="0"/>
        <c:lblOffset val="100"/>
        <c:noMultiLvlLbl val="0"/>
      </c:catAx>
      <c:valAx>
        <c:axId val="26552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319864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Schneehöhe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Überblick!$A$46:$A$46</c:f>
              <c:strCache>
                <c:ptCount val="1"/>
                <c:pt idx="0">
                  <c:v>Neuschneesumme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Überblick!$C$45:$N$45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Überblick!$C$46:$N$46</c:f>
              <c:numCache>
                <c:ptCount val="12"/>
                <c:pt idx="0">
                  <c:v>42</c:v>
                </c:pt>
                <c:pt idx="1">
                  <c:v>69</c:v>
                </c:pt>
                <c:pt idx="2">
                  <c:v>10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39</c:v>
                </c:pt>
                <c:pt idx="10">
                  <c:v>19</c:v>
                </c:pt>
                <c:pt idx="11">
                  <c:v>79</c:v>
                </c:pt>
              </c:numCache>
            </c:numRef>
          </c:val>
        </c:ser>
        <c:ser>
          <c:idx val="1"/>
          <c:order val="1"/>
          <c:tx>
            <c:strRef>
              <c:f>Überblick!$A$47:$A$47</c:f>
              <c:strCache>
                <c:ptCount val="1"/>
                <c:pt idx="0">
                  <c:v>Schneehöhe Max.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Überblick!$C$45:$N$45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Überblick!$C$47:$N$47</c:f>
              <c:numCache>
                <c:ptCount val="12"/>
                <c:pt idx="0">
                  <c:v>20</c:v>
                </c:pt>
                <c:pt idx="1">
                  <c:v>46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32</c:v>
                </c:pt>
                <c:pt idx="10">
                  <c:v>17</c:v>
                </c:pt>
                <c:pt idx="11">
                  <c:v>44</c:v>
                </c:pt>
              </c:numCache>
            </c:numRef>
          </c:val>
        </c:ser>
        <c:ser>
          <c:idx val="2"/>
          <c:order val="2"/>
          <c:tx>
            <c:strRef>
              <c:f>Überblick!$A$48:$A$48</c:f>
              <c:strCache>
                <c:ptCount val="1"/>
                <c:pt idx="0">
                  <c:v>Schneehöhe Tag ø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Überblick!$C$45:$N$45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Überblick!$C$48:$N$48</c:f>
              <c:numCache>
                <c:ptCount val="12"/>
                <c:pt idx="0">
                  <c:v>4.13</c:v>
                </c:pt>
                <c:pt idx="1">
                  <c:v>24.41</c:v>
                </c:pt>
                <c:pt idx="2">
                  <c:v>0.97</c:v>
                </c:pt>
                <c:pt idx="3">
                  <c:v>0.2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3.1</c:v>
                </c:pt>
                <c:pt idx="10">
                  <c:v>1.27</c:v>
                </c:pt>
                <c:pt idx="11">
                  <c:v>16.26</c:v>
                </c:pt>
              </c:numCache>
            </c:numRef>
          </c:val>
        </c:ser>
        <c:axId val="37643074"/>
        <c:axId val="3243347"/>
      </c:barChart>
      <c:catAx>
        <c:axId val="376430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43347"/>
        <c:crosses val="autoZero"/>
        <c:auto val="0"/>
        <c:lblOffset val="100"/>
        <c:noMultiLvlLbl val="0"/>
      </c:catAx>
      <c:valAx>
        <c:axId val="32433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43074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Diagramm8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Diagramm9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 codeName="Diagramm10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 codeName="Diagramm11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2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101"/>
  </sheetViews>
  <pageMargins left="0.75" right="0.75" top="1" bottom="1" header="0.5" footer="0.5"/>
  <pageSetup horizontalDpi="300" verticalDpi="300" orientation="landscape" paperSize="9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m6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m7"/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pageSetup horizontalDpi="600" verticalDpi="600" orientation="landscape" paperSize="9"/>
  <headerFooter>
    <oddHeader>&amp;A</oddHeader>
    <oddFooter>Page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Q91"/>
  <sheetViews>
    <sheetView tabSelected="1" workbookViewId="0" topLeftCell="H46">
      <pane xSplit="24780" topLeftCell="A8" activePane="topLeft" state="split"/>
      <selection pane="topLeft" activeCell="L85" sqref="L85"/>
      <selection pane="topRight" activeCell="A25" sqref="A25"/>
    </sheetView>
  </sheetViews>
  <sheetFormatPr defaultColWidth="11.421875" defaultRowHeight="12.75"/>
  <cols>
    <col min="1" max="1" width="26.140625" style="0" bestFit="1" customWidth="1"/>
    <col min="2" max="2" width="5.7109375" style="0" bestFit="1" customWidth="1"/>
    <col min="15" max="15" width="14.7109375" style="0" customWidth="1"/>
  </cols>
  <sheetData>
    <row r="1" ht="20.25">
      <c r="A1" s="1" t="s">
        <v>0</v>
      </c>
    </row>
    <row r="3" spans="1:9" ht="12.75">
      <c r="A3" s="2" t="s">
        <v>152</v>
      </c>
      <c r="I3" s="2"/>
    </row>
    <row r="5" spans="2:17" ht="12.75">
      <c r="B5" t="s">
        <v>111</v>
      </c>
      <c r="C5" t="s">
        <v>1</v>
      </c>
      <c r="D5" t="s">
        <v>2</v>
      </c>
      <c r="E5" t="s">
        <v>3</v>
      </c>
      <c r="F5" t="s">
        <v>4</v>
      </c>
      <c r="G5" t="s">
        <v>5</v>
      </c>
      <c r="H5" t="s">
        <v>6</v>
      </c>
      <c r="I5" t="s">
        <v>7</v>
      </c>
      <c r="J5" t="s">
        <v>8</v>
      </c>
      <c r="K5" t="s">
        <v>9</v>
      </c>
      <c r="L5" t="s">
        <v>10</v>
      </c>
      <c r="M5" t="s">
        <v>11</v>
      </c>
      <c r="N5" t="s">
        <v>12</v>
      </c>
      <c r="O5" s="8" t="s">
        <v>61</v>
      </c>
      <c r="P5" s="6" t="s">
        <v>62</v>
      </c>
      <c r="Q5" s="10" t="s">
        <v>108</v>
      </c>
    </row>
    <row r="6" spans="1:17" ht="12.75">
      <c r="A6" t="s">
        <v>17</v>
      </c>
      <c r="B6" t="s">
        <v>112</v>
      </c>
      <c r="C6">
        <v>9.4</v>
      </c>
      <c r="D6">
        <v>10.9</v>
      </c>
      <c r="E6">
        <v>18.9</v>
      </c>
      <c r="F6">
        <v>25.7</v>
      </c>
      <c r="G6">
        <v>26</v>
      </c>
      <c r="H6">
        <v>30.4</v>
      </c>
      <c r="I6">
        <v>31.2</v>
      </c>
      <c r="J6">
        <v>33.9</v>
      </c>
      <c r="K6">
        <v>25.9</v>
      </c>
      <c r="L6">
        <v>23.2</v>
      </c>
      <c r="M6">
        <v>14.4</v>
      </c>
      <c r="N6">
        <v>13.3</v>
      </c>
      <c r="O6" s="9">
        <f aca="true" t="shared" si="0" ref="O6:O11">AVERAGE(C6:N6)</f>
        <v>21.933333333333334</v>
      </c>
      <c r="P6" s="7"/>
      <c r="Q6" s="10" t="s">
        <v>109</v>
      </c>
    </row>
    <row r="7" spans="1:17" ht="12.75">
      <c r="A7" t="s">
        <v>18</v>
      </c>
      <c r="B7" t="s">
        <v>112</v>
      </c>
      <c r="C7">
        <v>-7.3</v>
      </c>
      <c r="D7">
        <v>-18.4</v>
      </c>
      <c r="E7">
        <v>-2.9</v>
      </c>
      <c r="F7">
        <v>-2.3</v>
      </c>
      <c r="G7">
        <v>-0.7</v>
      </c>
      <c r="H7">
        <v>6.4</v>
      </c>
      <c r="I7">
        <v>7.6</v>
      </c>
      <c r="J7">
        <v>7.6</v>
      </c>
      <c r="K7">
        <v>4.2</v>
      </c>
      <c r="L7">
        <v>-3.9</v>
      </c>
      <c r="M7">
        <v>-4.9</v>
      </c>
      <c r="N7">
        <v>-10.7</v>
      </c>
      <c r="O7" s="9">
        <f t="shared" si="0"/>
        <v>-2.108333333333333</v>
      </c>
      <c r="Q7" s="11"/>
    </row>
    <row r="8" spans="1:17" ht="12.75">
      <c r="A8" t="s">
        <v>52</v>
      </c>
      <c r="B8" t="s">
        <v>112</v>
      </c>
      <c r="C8">
        <v>-11</v>
      </c>
      <c r="D8">
        <v>-24</v>
      </c>
      <c r="E8">
        <v>-7</v>
      </c>
      <c r="F8">
        <v>-4</v>
      </c>
      <c r="G8">
        <v>-3</v>
      </c>
      <c r="H8">
        <v>6</v>
      </c>
      <c r="I8">
        <v>6</v>
      </c>
      <c r="O8" s="9">
        <f t="shared" si="0"/>
        <v>-5.285714285714286</v>
      </c>
      <c r="Q8" s="11"/>
    </row>
    <row r="9" spans="1:17" ht="12.75">
      <c r="A9" t="s">
        <v>53</v>
      </c>
      <c r="B9" t="s">
        <v>112</v>
      </c>
      <c r="C9">
        <v>3.64</v>
      </c>
      <c r="D9">
        <v>-1.94</v>
      </c>
      <c r="E9">
        <v>12.04</v>
      </c>
      <c r="F9">
        <v>11.15</v>
      </c>
      <c r="G9">
        <v>17.75</v>
      </c>
      <c r="H9">
        <v>21.49</v>
      </c>
      <c r="I9">
        <v>21.97</v>
      </c>
      <c r="J9">
        <v>24.46</v>
      </c>
      <c r="K9">
        <v>17.94</v>
      </c>
      <c r="L9">
        <v>13.45</v>
      </c>
      <c r="M9">
        <v>8.5</v>
      </c>
      <c r="N9">
        <v>3.04</v>
      </c>
      <c r="O9" s="9">
        <f t="shared" si="0"/>
        <v>12.790833333333332</v>
      </c>
      <c r="Q9" s="13" t="s">
        <v>153</v>
      </c>
    </row>
    <row r="10" spans="1:17" ht="12.75">
      <c r="A10" t="s">
        <v>54</v>
      </c>
      <c r="B10" t="s">
        <v>112</v>
      </c>
      <c r="C10">
        <v>-1.15</v>
      </c>
      <c r="D10">
        <v>-8.01</v>
      </c>
      <c r="E10">
        <v>2.68</v>
      </c>
      <c r="F10">
        <v>3.67</v>
      </c>
      <c r="G10">
        <v>7.81</v>
      </c>
      <c r="H10">
        <v>12.47</v>
      </c>
      <c r="I10">
        <v>12.53</v>
      </c>
      <c r="J10">
        <v>13.87</v>
      </c>
      <c r="K10">
        <v>9.8</v>
      </c>
      <c r="L10">
        <v>6.26</v>
      </c>
      <c r="M10">
        <v>2.13</v>
      </c>
      <c r="N10">
        <v>-1.78</v>
      </c>
      <c r="O10" s="9">
        <f t="shared" si="0"/>
        <v>5.023333333333333</v>
      </c>
      <c r="Q10" s="13" t="s">
        <v>154</v>
      </c>
    </row>
    <row r="11" spans="1:17" ht="12.75">
      <c r="A11" t="s">
        <v>55</v>
      </c>
      <c r="B11" t="s">
        <v>112</v>
      </c>
      <c r="C11">
        <v>-4.17</v>
      </c>
      <c r="D11">
        <v>-11.64</v>
      </c>
      <c r="E11">
        <v>1.37</v>
      </c>
      <c r="F11">
        <v>1.49</v>
      </c>
      <c r="G11">
        <v>6.57</v>
      </c>
      <c r="H11">
        <v>11.7</v>
      </c>
      <c r="I11">
        <v>11.91</v>
      </c>
      <c r="O11" s="9">
        <f t="shared" si="0"/>
        <v>2.461428571428571</v>
      </c>
      <c r="Q11" s="11"/>
    </row>
    <row r="12" spans="1:17" ht="12.75">
      <c r="A12" t="s">
        <v>64</v>
      </c>
      <c r="B12" t="s">
        <v>112</v>
      </c>
      <c r="C12">
        <v>0.91</v>
      </c>
      <c r="D12">
        <v>-4.99</v>
      </c>
      <c r="E12">
        <v>7.11</v>
      </c>
      <c r="F12">
        <v>7.03</v>
      </c>
      <c r="G12">
        <v>12.54</v>
      </c>
      <c r="H12">
        <v>16.45</v>
      </c>
      <c r="I12">
        <v>16.85</v>
      </c>
      <c r="J12">
        <v>18.6</v>
      </c>
      <c r="K12">
        <v>13.29</v>
      </c>
      <c r="L12">
        <v>9.31</v>
      </c>
      <c r="M12">
        <v>4.81</v>
      </c>
      <c r="N12">
        <v>0.55</v>
      </c>
      <c r="O12" s="9">
        <f>AVERAGE(C12:N12)</f>
        <v>8.538333333333332</v>
      </c>
      <c r="Q12" s="13" t="s">
        <v>155</v>
      </c>
    </row>
    <row r="13" spans="3:17" ht="12.75">
      <c r="C13" t="s">
        <v>1</v>
      </c>
      <c r="D13" t="s">
        <v>2</v>
      </c>
      <c r="E13" t="s">
        <v>3</v>
      </c>
      <c r="F13" t="s">
        <v>4</v>
      </c>
      <c r="G13" t="s">
        <v>5</v>
      </c>
      <c r="H13" t="s">
        <v>6</v>
      </c>
      <c r="I13" t="s">
        <v>7</v>
      </c>
      <c r="J13" t="s">
        <v>8</v>
      </c>
      <c r="K13" t="s">
        <v>9</v>
      </c>
      <c r="L13" t="s">
        <v>10</v>
      </c>
      <c r="M13" t="s">
        <v>11</v>
      </c>
      <c r="N13" t="s">
        <v>12</v>
      </c>
      <c r="O13" s="12"/>
      <c r="Q13" s="11"/>
    </row>
    <row r="14" spans="1:17" ht="12.75">
      <c r="A14" t="s">
        <v>19</v>
      </c>
      <c r="B14" t="s">
        <v>113</v>
      </c>
      <c r="C14">
        <v>99</v>
      </c>
      <c r="D14">
        <v>98</v>
      </c>
      <c r="E14">
        <v>96</v>
      </c>
      <c r="F14">
        <v>98</v>
      </c>
      <c r="G14">
        <v>98</v>
      </c>
      <c r="H14">
        <v>99</v>
      </c>
      <c r="I14">
        <v>98</v>
      </c>
      <c r="J14">
        <v>97</v>
      </c>
      <c r="K14">
        <v>99</v>
      </c>
      <c r="L14">
        <v>99</v>
      </c>
      <c r="M14">
        <v>99</v>
      </c>
      <c r="N14">
        <v>99</v>
      </c>
      <c r="O14" s="9">
        <f>AVERAGE(C14:N14)</f>
        <v>98.25</v>
      </c>
      <c r="Q14" s="11"/>
    </row>
    <row r="15" spans="1:17" ht="12.75">
      <c r="A15" t="s">
        <v>20</v>
      </c>
      <c r="B15" t="s">
        <v>113</v>
      </c>
      <c r="C15">
        <v>54</v>
      </c>
      <c r="D15">
        <v>46</v>
      </c>
      <c r="E15">
        <v>33</v>
      </c>
      <c r="F15">
        <v>23</v>
      </c>
      <c r="G15">
        <v>30</v>
      </c>
      <c r="H15">
        <v>35</v>
      </c>
      <c r="I15">
        <v>38</v>
      </c>
      <c r="J15">
        <v>36</v>
      </c>
      <c r="K15">
        <v>43</v>
      </c>
      <c r="L15">
        <v>54</v>
      </c>
      <c r="M15">
        <v>55</v>
      </c>
      <c r="N15">
        <v>52</v>
      </c>
      <c r="O15" s="9">
        <f>AVERAGE(C15:N15)</f>
        <v>41.583333333333336</v>
      </c>
      <c r="Q15" s="11"/>
    </row>
    <row r="16" spans="1:17" ht="12.75">
      <c r="A16" t="s">
        <v>56</v>
      </c>
      <c r="B16" t="s">
        <v>113</v>
      </c>
      <c r="C16">
        <v>94.77</v>
      </c>
      <c r="D16">
        <v>90.24</v>
      </c>
      <c r="E16">
        <v>84.35</v>
      </c>
      <c r="F16">
        <v>92.9</v>
      </c>
      <c r="G16">
        <v>91.87</v>
      </c>
      <c r="H16">
        <v>92.77</v>
      </c>
      <c r="I16">
        <v>92.29</v>
      </c>
      <c r="O16" s="9">
        <f>AVERAGE(C16:N16)</f>
        <v>91.31285714285714</v>
      </c>
      <c r="Q16" s="11"/>
    </row>
    <row r="17" spans="1:17" ht="12.75">
      <c r="A17" t="s">
        <v>57</v>
      </c>
      <c r="B17" t="s">
        <v>113</v>
      </c>
      <c r="C17">
        <v>79.03</v>
      </c>
      <c r="D17">
        <v>72.9</v>
      </c>
      <c r="E17">
        <v>52.39</v>
      </c>
      <c r="F17">
        <v>64.53</v>
      </c>
      <c r="G17">
        <v>55.06</v>
      </c>
      <c r="H17">
        <v>58.33</v>
      </c>
      <c r="I17">
        <v>58.74</v>
      </c>
      <c r="O17" s="9">
        <f>AVERAGE(C17:N17)</f>
        <v>62.99714285714286</v>
      </c>
      <c r="Q17" s="11"/>
    </row>
    <row r="18" spans="1:17" ht="12.75">
      <c r="A18" t="s">
        <v>65</v>
      </c>
      <c r="B18" t="s">
        <v>113</v>
      </c>
      <c r="C18">
        <v>88.81</v>
      </c>
      <c r="D18">
        <v>82.83</v>
      </c>
      <c r="E18">
        <v>70.42</v>
      </c>
      <c r="F18">
        <v>81.13</v>
      </c>
      <c r="G18">
        <v>76.55</v>
      </c>
      <c r="H18">
        <v>79.53</v>
      </c>
      <c r="I18">
        <v>77.9</v>
      </c>
      <c r="J18">
        <v>79</v>
      </c>
      <c r="K18">
        <v>85</v>
      </c>
      <c r="L18">
        <v>87</v>
      </c>
      <c r="M18">
        <v>89</v>
      </c>
      <c r="N18">
        <v>88</v>
      </c>
      <c r="O18" s="9">
        <f>AVERAGE(C18:N18)</f>
        <v>82.0975</v>
      </c>
      <c r="Q18" s="13" t="s">
        <v>156</v>
      </c>
    </row>
    <row r="19" spans="3:17" ht="12.75">
      <c r="C19" t="s">
        <v>1</v>
      </c>
      <c r="D19" t="s">
        <v>2</v>
      </c>
      <c r="E19" t="s">
        <v>3</v>
      </c>
      <c r="F19" t="s">
        <v>4</v>
      </c>
      <c r="G19" t="s">
        <v>5</v>
      </c>
      <c r="H19" t="s">
        <v>6</v>
      </c>
      <c r="I19" t="s">
        <v>7</v>
      </c>
      <c r="J19" t="s">
        <v>8</v>
      </c>
      <c r="K19" t="s">
        <v>9</v>
      </c>
      <c r="L19" t="s">
        <v>10</v>
      </c>
      <c r="M19" t="s">
        <v>11</v>
      </c>
      <c r="N19" t="s">
        <v>12</v>
      </c>
      <c r="O19" s="12"/>
      <c r="Q19" s="11"/>
    </row>
    <row r="20" spans="1:17" ht="12.75">
      <c r="A20" t="s">
        <v>69</v>
      </c>
      <c r="B20" t="s">
        <v>114</v>
      </c>
      <c r="C20">
        <v>79</v>
      </c>
      <c r="D20">
        <v>42</v>
      </c>
      <c r="E20">
        <v>53</v>
      </c>
      <c r="F20">
        <v>58</v>
      </c>
      <c r="G20">
        <v>64</v>
      </c>
      <c r="H20">
        <v>64</v>
      </c>
      <c r="I20">
        <v>63</v>
      </c>
      <c r="J20">
        <v>71</v>
      </c>
      <c r="K20">
        <v>64</v>
      </c>
      <c r="L20">
        <v>63</v>
      </c>
      <c r="M20">
        <v>55</v>
      </c>
      <c r="N20">
        <v>72</v>
      </c>
      <c r="O20" s="9">
        <f>AVERAGE(C20:N20)</f>
        <v>62.333333333333336</v>
      </c>
      <c r="Q20" s="11"/>
    </row>
    <row r="21" spans="1:17" ht="12.75">
      <c r="A21" t="s">
        <v>70</v>
      </c>
      <c r="B21" t="s">
        <v>114</v>
      </c>
      <c r="C21">
        <v>6</v>
      </c>
      <c r="D21">
        <v>10</v>
      </c>
      <c r="E21">
        <v>14</v>
      </c>
      <c r="F21">
        <v>18</v>
      </c>
      <c r="G21">
        <v>19</v>
      </c>
      <c r="H21">
        <v>11</v>
      </c>
      <c r="I21">
        <v>16</v>
      </c>
      <c r="J21">
        <v>11</v>
      </c>
      <c r="K21">
        <v>10</v>
      </c>
      <c r="L21">
        <v>10</v>
      </c>
      <c r="M21">
        <v>0</v>
      </c>
      <c r="N21">
        <v>8</v>
      </c>
      <c r="O21" s="9">
        <f>AVERAGE(C21:N21)</f>
        <v>11.083333333333334</v>
      </c>
      <c r="Q21" s="11"/>
    </row>
    <row r="22" spans="3:17" ht="12.75">
      <c r="C22" t="s">
        <v>1</v>
      </c>
      <c r="D22" t="s">
        <v>2</v>
      </c>
      <c r="E22" t="s">
        <v>3</v>
      </c>
      <c r="F22" t="s">
        <v>4</v>
      </c>
      <c r="G22" t="s">
        <v>5</v>
      </c>
      <c r="H22" t="s">
        <v>6</v>
      </c>
      <c r="I22" t="s">
        <v>7</v>
      </c>
      <c r="J22" t="s">
        <v>8</v>
      </c>
      <c r="K22" t="s">
        <v>9</v>
      </c>
      <c r="L22" t="s">
        <v>10</v>
      </c>
      <c r="M22" t="s">
        <v>11</v>
      </c>
      <c r="N22" t="s">
        <v>12</v>
      </c>
      <c r="O22" s="12"/>
      <c r="Q22" s="11"/>
    </row>
    <row r="23" spans="1:17" ht="12.75">
      <c r="A23" t="s">
        <v>21</v>
      </c>
      <c r="B23" t="s">
        <v>115</v>
      </c>
      <c r="C23">
        <v>1037.1</v>
      </c>
      <c r="D23">
        <v>1035.9</v>
      </c>
      <c r="E23">
        <v>1038.3</v>
      </c>
      <c r="F23">
        <v>1017.9</v>
      </c>
      <c r="G23">
        <v>1029.1</v>
      </c>
      <c r="H23">
        <v>1024</v>
      </c>
      <c r="I23">
        <v>1028.4</v>
      </c>
      <c r="J23">
        <v>1023.7</v>
      </c>
      <c r="K23">
        <v>1024.9</v>
      </c>
      <c r="L23">
        <v>1021</v>
      </c>
      <c r="M23">
        <v>1032.9</v>
      </c>
      <c r="N23">
        <v>1031.9</v>
      </c>
      <c r="O23" s="9">
        <f>AVERAGE(C23:N23)</f>
        <v>1028.7583333333332</v>
      </c>
      <c r="Q23" s="11"/>
    </row>
    <row r="24" spans="1:17" ht="12.75">
      <c r="A24" t="s">
        <v>22</v>
      </c>
      <c r="B24" t="s">
        <v>115</v>
      </c>
      <c r="C24">
        <v>1002.7</v>
      </c>
      <c r="D24">
        <v>1017.6</v>
      </c>
      <c r="E24">
        <v>1009.7</v>
      </c>
      <c r="F24">
        <v>993.8</v>
      </c>
      <c r="G24">
        <v>997.1</v>
      </c>
      <c r="H24">
        <v>1002.4</v>
      </c>
      <c r="I24">
        <v>1007.2</v>
      </c>
      <c r="J24">
        <v>1007.5</v>
      </c>
      <c r="K24">
        <v>1000.1</v>
      </c>
      <c r="L24">
        <v>988.6</v>
      </c>
      <c r="M24">
        <v>994</v>
      </c>
      <c r="N24">
        <v>1004.4</v>
      </c>
      <c r="O24" s="9">
        <f>AVERAGE(C24:N24)</f>
        <v>1002.0916666666667</v>
      </c>
      <c r="Q24" s="11"/>
    </row>
    <row r="25" spans="1:17" ht="12.75">
      <c r="A25" t="s">
        <v>58</v>
      </c>
      <c r="B25" t="s">
        <v>115</v>
      </c>
      <c r="C25">
        <v>1027.66</v>
      </c>
      <c r="D25">
        <v>1030.16</v>
      </c>
      <c r="E25">
        <v>1028.31</v>
      </c>
      <c r="F25">
        <v>1010.06</v>
      </c>
      <c r="G25">
        <v>1018.15</v>
      </c>
      <c r="H25">
        <v>1016.78</v>
      </c>
      <c r="I25">
        <v>1018.41</v>
      </c>
      <c r="J25">
        <v>1018.46</v>
      </c>
      <c r="K25">
        <v>1018.7</v>
      </c>
      <c r="L25">
        <v>1016.75</v>
      </c>
      <c r="M25">
        <v>1018.4</v>
      </c>
      <c r="N25">
        <v>1021.44</v>
      </c>
      <c r="O25" s="9">
        <f>AVERAGE(C25:N25)</f>
        <v>1020.2733333333334</v>
      </c>
      <c r="Q25" s="11"/>
    </row>
    <row r="26" spans="1:17" ht="12.75">
      <c r="A26" t="s">
        <v>59</v>
      </c>
      <c r="B26" t="s">
        <v>115</v>
      </c>
      <c r="C26">
        <v>1021.76</v>
      </c>
      <c r="D26">
        <v>1025.59</v>
      </c>
      <c r="E26">
        <v>1023.58</v>
      </c>
      <c r="F26">
        <v>1003.23</v>
      </c>
      <c r="G26">
        <v>1012.75</v>
      </c>
      <c r="H26">
        <v>1011.94</v>
      </c>
      <c r="I26">
        <v>1013.65</v>
      </c>
      <c r="J26">
        <v>1014.44</v>
      </c>
      <c r="K26">
        <v>1014.3</v>
      </c>
      <c r="L26">
        <v>1010.75</v>
      </c>
      <c r="M26">
        <v>1012.27</v>
      </c>
      <c r="N26">
        <v>1013.54</v>
      </c>
      <c r="O26" s="9">
        <f>AVERAGE(C26:N26)</f>
        <v>1014.8166666666666</v>
      </c>
      <c r="Q26" s="11"/>
    </row>
    <row r="27" spans="1:17" ht="12.75">
      <c r="A27" t="s">
        <v>66</v>
      </c>
      <c r="B27" t="s">
        <v>115</v>
      </c>
      <c r="C27">
        <v>1024.77</v>
      </c>
      <c r="D27">
        <v>1027.71</v>
      </c>
      <c r="E27">
        <v>1025.91</v>
      </c>
      <c r="F27">
        <v>1006.49</v>
      </c>
      <c r="G27">
        <v>1015.23</v>
      </c>
      <c r="H27">
        <v>1014.3</v>
      </c>
      <c r="I27">
        <v>1015.88</v>
      </c>
      <c r="J27">
        <v>1016.45</v>
      </c>
      <c r="K27">
        <v>1016.39</v>
      </c>
      <c r="L27">
        <v>1013.71</v>
      </c>
      <c r="M27">
        <v>1015.02</v>
      </c>
      <c r="N27">
        <v>1017.43</v>
      </c>
      <c r="O27" s="9">
        <f>AVERAGE(C27:N27)</f>
        <v>1017.4408333333334</v>
      </c>
      <c r="Q27" s="11"/>
    </row>
    <row r="28" spans="3:17" ht="12.75" customHeight="1">
      <c r="C28" t="s">
        <v>1</v>
      </c>
      <c r="D28" t="s">
        <v>2</v>
      </c>
      <c r="E28" t="s">
        <v>3</v>
      </c>
      <c r="F28" t="s">
        <v>4</v>
      </c>
      <c r="G28" t="s">
        <v>5</v>
      </c>
      <c r="H28" t="s">
        <v>6</v>
      </c>
      <c r="I28" t="s">
        <v>7</v>
      </c>
      <c r="J28" t="s">
        <v>8</v>
      </c>
      <c r="K28" t="s">
        <v>9</v>
      </c>
      <c r="L28" t="s">
        <v>10</v>
      </c>
      <c r="M28" t="s">
        <v>11</v>
      </c>
      <c r="N28" t="s">
        <v>12</v>
      </c>
      <c r="O28" s="12"/>
      <c r="P28" s="7"/>
      <c r="Q28" s="11"/>
    </row>
    <row r="29" spans="1:15" ht="12.75">
      <c r="A29" t="s">
        <v>71</v>
      </c>
      <c r="B29" t="s">
        <v>116</v>
      </c>
      <c r="C29">
        <v>14.4</v>
      </c>
      <c r="D29">
        <v>12.8</v>
      </c>
      <c r="E29">
        <v>17.6</v>
      </c>
      <c r="F29">
        <v>18.6</v>
      </c>
      <c r="G29">
        <v>20.4</v>
      </c>
      <c r="H29">
        <v>26.4</v>
      </c>
      <c r="I29">
        <v>21.2</v>
      </c>
      <c r="J29">
        <v>24.8</v>
      </c>
      <c r="K29">
        <v>31.6</v>
      </c>
      <c r="L29">
        <v>41.2</v>
      </c>
      <c r="M29">
        <v>29.4</v>
      </c>
      <c r="N29">
        <v>20.8</v>
      </c>
      <c r="O29" s="9">
        <f>AVERAGE(C29:N29)</f>
        <v>23.266666666666666</v>
      </c>
    </row>
    <row r="30" spans="1:17" ht="12.75">
      <c r="A30" t="s">
        <v>38</v>
      </c>
      <c r="B30" t="s">
        <v>116</v>
      </c>
      <c r="C30">
        <v>95</v>
      </c>
      <c r="D30">
        <v>16.6</v>
      </c>
      <c r="E30">
        <v>37.4</v>
      </c>
      <c r="F30">
        <v>104.2</v>
      </c>
      <c r="G30">
        <v>94.6</v>
      </c>
      <c r="H30">
        <v>165.2</v>
      </c>
      <c r="I30">
        <v>104</v>
      </c>
      <c r="J30">
        <v>138.2</v>
      </c>
      <c r="K30">
        <v>131.8</v>
      </c>
      <c r="L30">
        <v>124.4</v>
      </c>
      <c r="M30">
        <v>131</v>
      </c>
      <c r="N30">
        <v>152.2</v>
      </c>
      <c r="O30" s="9">
        <f>AVERAGE(C30:N30)</f>
        <v>107.88333333333334</v>
      </c>
      <c r="P30" s="5">
        <f>SUM(C30:N30)</f>
        <v>1294.6000000000001</v>
      </c>
      <c r="Q30" s="13" t="s">
        <v>157</v>
      </c>
    </row>
    <row r="31" spans="1:17" ht="12.75">
      <c r="A31" t="s">
        <v>72</v>
      </c>
      <c r="B31" t="s">
        <v>117</v>
      </c>
      <c r="C31">
        <v>20.2</v>
      </c>
      <c r="D31">
        <v>3.6</v>
      </c>
      <c r="E31">
        <v>6.4</v>
      </c>
      <c r="F31">
        <v>48.6</v>
      </c>
      <c r="G31">
        <v>53.4</v>
      </c>
      <c r="H31">
        <v>95.2</v>
      </c>
      <c r="I31">
        <v>86</v>
      </c>
      <c r="O31" s="9">
        <f>AVERAGE(C31:N31)</f>
        <v>44.77142857142858</v>
      </c>
      <c r="Q31" s="11"/>
    </row>
    <row r="32" spans="3:17" ht="12.75">
      <c r="C32" t="s">
        <v>1</v>
      </c>
      <c r="D32" t="s">
        <v>2</v>
      </c>
      <c r="E32" t="s">
        <v>3</v>
      </c>
      <c r="F32" t="s">
        <v>4</v>
      </c>
      <c r="G32" t="s">
        <v>5</v>
      </c>
      <c r="H32" t="s">
        <v>6</v>
      </c>
      <c r="I32" t="s">
        <v>7</v>
      </c>
      <c r="J32" t="s">
        <v>8</v>
      </c>
      <c r="K32" t="s">
        <v>9</v>
      </c>
      <c r="L32" t="s">
        <v>10</v>
      </c>
      <c r="M32" t="s">
        <v>11</v>
      </c>
      <c r="N32" t="s">
        <v>12</v>
      </c>
      <c r="O32" s="12"/>
      <c r="Q32" s="11"/>
    </row>
    <row r="33" spans="1:17" ht="12.75">
      <c r="A33" t="s">
        <v>40</v>
      </c>
      <c r="B33" t="s">
        <v>118</v>
      </c>
      <c r="C33">
        <v>44.75</v>
      </c>
      <c r="D33">
        <v>155.38</v>
      </c>
      <c r="E33">
        <v>247.4</v>
      </c>
      <c r="F33">
        <v>129.77</v>
      </c>
      <c r="G33">
        <v>211.32</v>
      </c>
      <c r="H33">
        <v>188.07</v>
      </c>
      <c r="I33">
        <v>218.87</v>
      </c>
      <c r="J33">
        <v>278.92</v>
      </c>
      <c r="K33">
        <v>119.83</v>
      </c>
      <c r="L33">
        <v>129.13</v>
      </c>
      <c r="M33">
        <v>88.43</v>
      </c>
      <c r="N33">
        <v>29.83</v>
      </c>
      <c r="O33" s="9">
        <f>AVERAGE(C33:N33)</f>
        <v>153.475</v>
      </c>
      <c r="P33" s="5">
        <f>SUM(C33:N33)</f>
        <v>1841.7</v>
      </c>
      <c r="Q33" s="13" t="s">
        <v>158</v>
      </c>
    </row>
    <row r="34" spans="1:17" ht="12.75">
      <c r="A34" t="s">
        <v>63</v>
      </c>
      <c r="B34" t="s">
        <v>118</v>
      </c>
      <c r="C34">
        <v>4.33</v>
      </c>
      <c r="D34">
        <v>8.75</v>
      </c>
      <c r="E34">
        <v>10.97</v>
      </c>
      <c r="F34">
        <v>11.75</v>
      </c>
      <c r="G34">
        <v>11.75</v>
      </c>
      <c r="H34">
        <v>12.27</v>
      </c>
      <c r="I34">
        <v>11.83</v>
      </c>
      <c r="J34">
        <v>12.5</v>
      </c>
      <c r="K34">
        <v>9.12</v>
      </c>
      <c r="L34">
        <v>8.75</v>
      </c>
      <c r="M34">
        <v>5.83</v>
      </c>
      <c r="N34">
        <v>4</v>
      </c>
      <c r="O34" s="9">
        <f>AVERAGE(C34:N34)</f>
        <v>9.320833333333333</v>
      </c>
      <c r="Q34" s="11"/>
    </row>
    <row r="35" spans="3:17" ht="12.75">
      <c r="C35" t="s">
        <v>1</v>
      </c>
      <c r="D35" t="s">
        <v>2</v>
      </c>
      <c r="E35" t="s">
        <v>3</v>
      </c>
      <c r="F35" t="s">
        <v>4</v>
      </c>
      <c r="G35" t="s">
        <v>5</v>
      </c>
      <c r="H35" t="s">
        <v>6</v>
      </c>
      <c r="I35" t="s">
        <v>7</v>
      </c>
      <c r="J35" t="s">
        <v>8</v>
      </c>
      <c r="K35" t="s">
        <v>9</v>
      </c>
      <c r="L35" t="s">
        <v>10</v>
      </c>
      <c r="M35" t="s">
        <v>11</v>
      </c>
      <c r="N35" t="s">
        <v>12</v>
      </c>
      <c r="O35" s="9"/>
      <c r="Q35" s="11"/>
    </row>
    <row r="36" spans="1:17" ht="14.25">
      <c r="A36" t="s">
        <v>73</v>
      </c>
      <c r="B36" t="s">
        <v>119</v>
      </c>
      <c r="C36">
        <v>506</v>
      </c>
      <c r="D36">
        <v>893</v>
      </c>
      <c r="E36">
        <v>1078</v>
      </c>
      <c r="F36">
        <v>1236</v>
      </c>
      <c r="G36">
        <v>1315</v>
      </c>
      <c r="H36">
        <v>1346</v>
      </c>
      <c r="I36">
        <v>1413</v>
      </c>
      <c r="J36">
        <v>1238</v>
      </c>
      <c r="K36">
        <v>977</v>
      </c>
      <c r="L36">
        <v>895</v>
      </c>
      <c r="M36">
        <v>610</v>
      </c>
      <c r="N36">
        <v>504</v>
      </c>
      <c r="O36" s="9">
        <f>AVERAGE(C36:N36)</f>
        <v>1000.9166666666666</v>
      </c>
      <c r="Q36" s="11"/>
    </row>
    <row r="37" spans="1:17" ht="14.25">
      <c r="A37" t="s">
        <v>74</v>
      </c>
      <c r="B37" t="s">
        <v>119</v>
      </c>
      <c r="C37">
        <v>51</v>
      </c>
      <c r="D37">
        <v>114</v>
      </c>
      <c r="E37">
        <v>162</v>
      </c>
      <c r="F37">
        <v>172</v>
      </c>
      <c r="G37">
        <v>72</v>
      </c>
      <c r="H37">
        <v>501</v>
      </c>
      <c r="I37">
        <v>466</v>
      </c>
      <c r="O37" s="9">
        <f>AVERAGE(C37:N37)</f>
        <v>219.71428571428572</v>
      </c>
      <c r="Q37" s="11"/>
    </row>
    <row r="38" spans="1:17" ht="14.25">
      <c r="A38" t="s">
        <v>75</v>
      </c>
      <c r="B38" t="s">
        <v>120</v>
      </c>
      <c r="C38">
        <v>285.06</v>
      </c>
      <c r="D38">
        <v>542.41</v>
      </c>
      <c r="E38">
        <v>732.65</v>
      </c>
      <c r="F38">
        <v>872</v>
      </c>
      <c r="G38">
        <v>1076.58</v>
      </c>
      <c r="H38">
        <v>1069.73</v>
      </c>
      <c r="I38">
        <v>1021.94</v>
      </c>
      <c r="O38" s="9">
        <f>AVERAGE(C38:N38)</f>
        <v>800.0528571428573</v>
      </c>
      <c r="Q38" s="11"/>
    </row>
    <row r="39" spans="1:17" ht="14.25">
      <c r="A39" t="s">
        <v>76</v>
      </c>
      <c r="B39" t="s">
        <v>120</v>
      </c>
      <c r="C39">
        <v>94.45</v>
      </c>
      <c r="D39">
        <v>237.83</v>
      </c>
      <c r="E39">
        <v>353.68</v>
      </c>
      <c r="F39">
        <v>275.9</v>
      </c>
      <c r="G39">
        <v>383.2</v>
      </c>
      <c r="H39">
        <v>359.53</v>
      </c>
      <c r="I39">
        <v>380.55</v>
      </c>
      <c r="J39">
        <v>420</v>
      </c>
      <c r="K39">
        <v>259</v>
      </c>
      <c r="L39">
        <v>213</v>
      </c>
      <c r="M39">
        <v>141</v>
      </c>
      <c r="N39">
        <v>73</v>
      </c>
      <c r="O39" s="9">
        <f>AVERAGE(C39:N39)</f>
        <v>265.92833333333334</v>
      </c>
      <c r="Q39" s="11"/>
    </row>
    <row r="40" spans="3:17" ht="12.75">
      <c r="C40" t="s">
        <v>1</v>
      </c>
      <c r="D40" t="s">
        <v>2</v>
      </c>
      <c r="E40" t="s">
        <v>3</v>
      </c>
      <c r="F40" t="s">
        <v>4</v>
      </c>
      <c r="G40" t="s">
        <v>5</v>
      </c>
      <c r="H40" t="s">
        <v>6</v>
      </c>
      <c r="I40" t="s">
        <v>7</v>
      </c>
      <c r="J40" t="s">
        <v>8</v>
      </c>
      <c r="K40" t="s">
        <v>9</v>
      </c>
      <c r="L40" t="s">
        <v>10</v>
      </c>
      <c r="M40" t="s">
        <v>11</v>
      </c>
      <c r="N40" t="s">
        <v>12</v>
      </c>
      <c r="O40" s="12"/>
      <c r="Q40" s="11"/>
    </row>
    <row r="41" spans="1:17" ht="12.75">
      <c r="A41" t="s">
        <v>77</v>
      </c>
      <c r="C41">
        <v>1.3</v>
      </c>
      <c r="D41">
        <v>3.1</v>
      </c>
      <c r="E41">
        <v>5</v>
      </c>
      <c r="F41">
        <v>8.5</v>
      </c>
      <c r="G41">
        <v>8.8</v>
      </c>
      <c r="H41">
        <v>10.5</v>
      </c>
      <c r="I41">
        <v>10.6</v>
      </c>
      <c r="J41">
        <v>9.1</v>
      </c>
      <c r="K41">
        <v>5.8</v>
      </c>
      <c r="L41">
        <v>4</v>
      </c>
      <c r="M41">
        <v>1.9</v>
      </c>
      <c r="N41">
        <v>1</v>
      </c>
      <c r="O41" s="9">
        <f>AVERAGE(C41:N41)</f>
        <v>5.800000000000001</v>
      </c>
      <c r="Q41" s="11"/>
    </row>
    <row r="42" spans="1:17" ht="12.75">
      <c r="A42" t="s">
        <v>78</v>
      </c>
      <c r="C42">
        <v>0</v>
      </c>
      <c r="D42">
        <v>0.7</v>
      </c>
      <c r="E42">
        <v>0.9</v>
      </c>
      <c r="F42">
        <v>1</v>
      </c>
      <c r="G42">
        <v>2.5</v>
      </c>
      <c r="H42">
        <v>4.7</v>
      </c>
      <c r="I42">
        <v>4.6</v>
      </c>
      <c r="O42" s="9">
        <f>AVERAGE(C42:N42)</f>
        <v>2.0571428571428574</v>
      </c>
      <c r="Q42" s="11"/>
    </row>
    <row r="43" spans="1:17" ht="12.75">
      <c r="A43" t="s">
        <v>79</v>
      </c>
      <c r="C43">
        <v>0.77</v>
      </c>
      <c r="D43">
        <v>1.83</v>
      </c>
      <c r="E43">
        <v>3.4</v>
      </c>
      <c r="F43">
        <v>4.88</v>
      </c>
      <c r="G43">
        <v>7.27</v>
      </c>
      <c r="H43">
        <v>8.42</v>
      </c>
      <c r="I43">
        <v>8.05</v>
      </c>
      <c r="O43" s="9">
        <f>AVERAGE(C43:N43)</f>
        <v>4.945714285714287</v>
      </c>
      <c r="Q43" s="11"/>
    </row>
    <row r="44" spans="1:17" ht="12.75">
      <c r="A44" t="s">
        <v>80</v>
      </c>
      <c r="C44">
        <v>0.6</v>
      </c>
      <c r="D44">
        <v>1.21</v>
      </c>
      <c r="E44">
        <v>1.99</v>
      </c>
      <c r="F44">
        <v>2.13</v>
      </c>
      <c r="G44">
        <v>3.15</v>
      </c>
      <c r="H44">
        <v>3.56</v>
      </c>
      <c r="I44">
        <v>3.55</v>
      </c>
      <c r="J44">
        <v>3.5</v>
      </c>
      <c r="K44">
        <v>2.1</v>
      </c>
      <c r="L44">
        <v>1.5</v>
      </c>
      <c r="M44">
        <v>0.9</v>
      </c>
      <c r="N44">
        <v>0.6</v>
      </c>
      <c r="O44" s="9">
        <f>AVERAGE(C44:N44)</f>
        <v>2.0658333333333334</v>
      </c>
      <c r="Q44" s="11"/>
    </row>
    <row r="45" spans="3:17" ht="12.75">
      <c r="C45" t="s">
        <v>1</v>
      </c>
      <c r="D45" t="s">
        <v>2</v>
      </c>
      <c r="E45" t="s">
        <v>3</v>
      </c>
      <c r="F45" t="s">
        <v>4</v>
      </c>
      <c r="G45" t="s">
        <v>5</v>
      </c>
      <c r="H45" t="s">
        <v>6</v>
      </c>
      <c r="I45" t="s">
        <v>7</v>
      </c>
      <c r="J45" t="s">
        <v>8</v>
      </c>
      <c r="K45" t="s">
        <v>9</v>
      </c>
      <c r="L45" t="s">
        <v>10</v>
      </c>
      <c r="M45" t="s">
        <v>11</v>
      </c>
      <c r="N45" t="s">
        <v>12</v>
      </c>
      <c r="O45" s="12"/>
      <c r="Q45" s="11"/>
    </row>
    <row r="46" spans="1:17" ht="12.75">
      <c r="A46" t="s">
        <v>110</v>
      </c>
      <c r="B46" t="s">
        <v>121</v>
      </c>
      <c r="C46">
        <v>42</v>
      </c>
      <c r="D46">
        <v>69</v>
      </c>
      <c r="E46">
        <v>10</v>
      </c>
      <c r="F46">
        <v>6</v>
      </c>
      <c r="G46">
        <v>0</v>
      </c>
      <c r="H46">
        <v>0</v>
      </c>
      <c r="I46">
        <v>0</v>
      </c>
      <c r="J46">
        <v>0</v>
      </c>
      <c r="K46">
        <v>0</v>
      </c>
      <c r="L46">
        <v>39</v>
      </c>
      <c r="M46">
        <v>19</v>
      </c>
      <c r="N46">
        <v>79</v>
      </c>
      <c r="O46" s="9">
        <f>AVERAGE(C46:N46)</f>
        <v>22</v>
      </c>
      <c r="P46" s="5">
        <f>SUM(C46:N46)</f>
        <v>264</v>
      </c>
      <c r="Q46" s="11"/>
    </row>
    <row r="47" spans="1:17" ht="12.75">
      <c r="A47" t="s">
        <v>41</v>
      </c>
      <c r="B47" t="s">
        <v>121</v>
      </c>
      <c r="C47">
        <v>20</v>
      </c>
      <c r="D47">
        <v>46</v>
      </c>
      <c r="E47">
        <v>9</v>
      </c>
      <c r="F47">
        <v>2</v>
      </c>
      <c r="G47">
        <v>0</v>
      </c>
      <c r="H47">
        <v>0</v>
      </c>
      <c r="I47">
        <v>0</v>
      </c>
      <c r="J47">
        <v>0</v>
      </c>
      <c r="K47">
        <v>0</v>
      </c>
      <c r="L47">
        <v>32</v>
      </c>
      <c r="M47">
        <v>17</v>
      </c>
      <c r="N47">
        <v>44</v>
      </c>
      <c r="O47" s="9">
        <f>AVERAGE(C47:N47)</f>
        <v>14.166666666666666</v>
      </c>
      <c r="Q47" s="11"/>
    </row>
    <row r="48" spans="1:17" ht="12.75">
      <c r="A48" t="s">
        <v>60</v>
      </c>
      <c r="B48" t="s">
        <v>121</v>
      </c>
      <c r="C48">
        <v>4.13</v>
      </c>
      <c r="D48">
        <v>24.41</v>
      </c>
      <c r="E48">
        <v>0.97</v>
      </c>
      <c r="F48">
        <v>0.2</v>
      </c>
      <c r="G48">
        <v>0</v>
      </c>
      <c r="H48">
        <v>0</v>
      </c>
      <c r="I48">
        <v>0</v>
      </c>
      <c r="J48">
        <v>0</v>
      </c>
      <c r="K48">
        <v>0</v>
      </c>
      <c r="L48">
        <v>3.1</v>
      </c>
      <c r="M48">
        <v>1.27</v>
      </c>
      <c r="N48">
        <v>16.26</v>
      </c>
      <c r="O48" s="9">
        <f>AVERAGE(C48:N48)</f>
        <v>4.195</v>
      </c>
      <c r="Q48" s="11"/>
    </row>
    <row r="49" spans="3:17" ht="12.75">
      <c r="C49" t="s">
        <v>1</v>
      </c>
      <c r="D49" t="s">
        <v>2</v>
      </c>
      <c r="E49" t="s">
        <v>3</v>
      </c>
      <c r="F49" t="s">
        <v>4</v>
      </c>
      <c r="G49" t="s">
        <v>5</v>
      </c>
      <c r="H49" t="s">
        <v>6</v>
      </c>
      <c r="I49" t="s">
        <v>7</v>
      </c>
      <c r="J49" t="s">
        <v>8</v>
      </c>
      <c r="K49" t="s">
        <v>9</v>
      </c>
      <c r="L49" t="s">
        <v>10</v>
      </c>
      <c r="M49" t="s">
        <v>11</v>
      </c>
      <c r="N49" t="s">
        <v>12</v>
      </c>
      <c r="Q49" s="11"/>
    </row>
    <row r="50" spans="1:17" ht="12.75">
      <c r="A50" t="s">
        <v>144</v>
      </c>
      <c r="C50">
        <v>0</v>
      </c>
      <c r="D50">
        <v>12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2</v>
      </c>
      <c r="O50" s="9">
        <f aca="true" t="shared" si="1" ref="O50:O56">AVERAGE(C50:N50)</f>
        <v>1.1666666666666667</v>
      </c>
      <c r="P50" s="5">
        <f aca="true" t="shared" si="2" ref="P50:P56">SUM(C50:N50)</f>
        <v>14</v>
      </c>
      <c r="Q50" s="11"/>
    </row>
    <row r="51" spans="1:17" ht="12.75">
      <c r="A51" t="s">
        <v>145</v>
      </c>
      <c r="C51">
        <v>4</v>
      </c>
      <c r="D51">
        <v>16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9</v>
      </c>
      <c r="O51" s="9">
        <f t="shared" si="1"/>
        <v>2.5833333333333335</v>
      </c>
      <c r="P51" s="5">
        <f t="shared" si="2"/>
        <v>31</v>
      </c>
      <c r="Q51" s="13" t="s">
        <v>159</v>
      </c>
    </row>
    <row r="52" spans="1:17" ht="12.75">
      <c r="A52" t="s">
        <v>146</v>
      </c>
      <c r="C52">
        <v>18</v>
      </c>
      <c r="D52">
        <v>26</v>
      </c>
      <c r="E52">
        <v>9</v>
      </c>
      <c r="F52">
        <v>2</v>
      </c>
      <c r="G52">
        <v>1</v>
      </c>
      <c r="H52">
        <v>0</v>
      </c>
      <c r="I52">
        <v>0</v>
      </c>
      <c r="J52">
        <v>0</v>
      </c>
      <c r="K52">
        <v>0</v>
      </c>
      <c r="L52">
        <v>6</v>
      </c>
      <c r="M52">
        <v>6</v>
      </c>
      <c r="N52">
        <v>16</v>
      </c>
      <c r="O52" s="9">
        <f t="shared" si="1"/>
        <v>7</v>
      </c>
      <c r="P52" s="5">
        <f t="shared" si="2"/>
        <v>84</v>
      </c>
      <c r="Q52" s="13" t="s">
        <v>160</v>
      </c>
    </row>
    <row r="53" spans="1:17" ht="12.75">
      <c r="A53" t="s">
        <v>147</v>
      </c>
      <c r="C53">
        <v>31</v>
      </c>
      <c r="D53">
        <v>27</v>
      </c>
      <c r="E53">
        <v>10</v>
      </c>
      <c r="F53">
        <v>16</v>
      </c>
      <c r="G53">
        <v>1</v>
      </c>
      <c r="H53">
        <v>0</v>
      </c>
      <c r="I53">
        <v>0</v>
      </c>
      <c r="J53">
        <v>0</v>
      </c>
      <c r="K53">
        <v>0</v>
      </c>
      <c r="L53">
        <v>7</v>
      </c>
      <c r="M53">
        <v>21</v>
      </c>
      <c r="N53">
        <v>29</v>
      </c>
      <c r="O53" s="9">
        <f t="shared" si="1"/>
        <v>11.833333333333334</v>
      </c>
      <c r="P53" s="5">
        <f t="shared" si="2"/>
        <v>142</v>
      </c>
      <c r="Q53" s="11"/>
    </row>
    <row r="54" spans="1:17" ht="12.75">
      <c r="A54" t="s">
        <v>148</v>
      </c>
      <c r="C54">
        <v>0</v>
      </c>
      <c r="D54">
        <v>0</v>
      </c>
      <c r="E54">
        <v>0</v>
      </c>
      <c r="F54">
        <v>3</v>
      </c>
      <c r="G54">
        <v>10</v>
      </c>
      <c r="H54">
        <v>18</v>
      </c>
      <c r="I54">
        <v>20</v>
      </c>
      <c r="J54">
        <v>27</v>
      </c>
      <c r="K54">
        <v>10</v>
      </c>
      <c r="L54">
        <v>5</v>
      </c>
      <c r="M54">
        <v>0</v>
      </c>
      <c r="N54">
        <v>0</v>
      </c>
      <c r="O54" s="9">
        <f t="shared" si="1"/>
        <v>7.75</v>
      </c>
      <c r="P54" s="5">
        <f t="shared" si="2"/>
        <v>93</v>
      </c>
      <c r="Q54" s="11"/>
    </row>
    <row r="55" spans="1:17" ht="12.75">
      <c r="A55" t="s">
        <v>149</v>
      </c>
      <c r="C55">
        <v>0</v>
      </c>
      <c r="D55">
        <v>0</v>
      </c>
      <c r="E55">
        <v>0</v>
      </c>
      <c r="F55">
        <v>1</v>
      </c>
      <c r="G55">
        <v>1</v>
      </c>
      <c r="H55">
        <v>10</v>
      </c>
      <c r="I55">
        <v>6</v>
      </c>
      <c r="J55">
        <v>13</v>
      </c>
      <c r="K55">
        <v>2</v>
      </c>
      <c r="L55">
        <v>0</v>
      </c>
      <c r="M55">
        <v>0</v>
      </c>
      <c r="N55">
        <v>0</v>
      </c>
      <c r="O55" s="9">
        <f t="shared" si="1"/>
        <v>2.75</v>
      </c>
      <c r="P55" s="5">
        <f t="shared" si="2"/>
        <v>33</v>
      </c>
      <c r="Q55" s="13" t="s">
        <v>161</v>
      </c>
    </row>
    <row r="56" spans="1:17" ht="12.75">
      <c r="A56" t="s">
        <v>150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1</v>
      </c>
      <c r="J56">
        <v>4</v>
      </c>
      <c r="K56">
        <v>0</v>
      </c>
      <c r="L56">
        <v>0</v>
      </c>
      <c r="M56">
        <v>0</v>
      </c>
      <c r="N56">
        <v>0</v>
      </c>
      <c r="O56" s="9">
        <f t="shared" si="1"/>
        <v>0.5</v>
      </c>
      <c r="P56" s="5">
        <f t="shared" si="2"/>
        <v>6</v>
      </c>
      <c r="Q56" s="13" t="s">
        <v>162</v>
      </c>
    </row>
    <row r="57" spans="1:17" ht="12.75">
      <c r="A57" t="s">
        <v>151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 s="9">
        <f>AVERAGE(C57:N57)</f>
        <v>0</v>
      </c>
      <c r="P57" s="5">
        <f>SUM(C57:N57)</f>
        <v>0</v>
      </c>
      <c r="Q57" s="11"/>
    </row>
    <row r="58" spans="3:17" ht="12.75">
      <c r="C58" t="s">
        <v>1</v>
      </c>
      <c r="D58" t="s">
        <v>2</v>
      </c>
      <c r="E58" t="s">
        <v>3</v>
      </c>
      <c r="F58" t="s">
        <v>4</v>
      </c>
      <c r="G58" t="s">
        <v>5</v>
      </c>
      <c r="H58" t="s">
        <v>6</v>
      </c>
      <c r="I58" t="s">
        <v>7</v>
      </c>
      <c r="J58" t="s">
        <v>8</v>
      </c>
      <c r="K58" t="s">
        <v>9</v>
      </c>
      <c r="L58" t="s">
        <v>10</v>
      </c>
      <c r="M58" t="s">
        <v>11</v>
      </c>
      <c r="N58" t="s">
        <v>12</v>
      </c>
      <c r="Q58" s="11"/>
    </row>
    <row r="59" spans="1:17" ht="12.75">
      <c r="A59" t="s">
        <v>122</v>
      </c>
      <c r="C59">
        <v>3</v>
      </c>
      <c r="D59">
        <v>0</v>
      </c>
      <c r="E59">
        <v>0</v>
      </c>
      <c r="F59">
        <v>0</v>
      </c>
      <c r="G59">
        <v>1</v>
      </c>
      <c r="H59">
        <v>1</v>
      </c>
      <c r="I59">
        <v>1</v>
      </c>
      <c r="J59">
        <v>0</v>
      </c>
      <c r="K59">
        <v>2</v>
      </c>
      <c r="L59">
        <v>1</v>
      </c>
      <c r="M59">
        <v>0</v>
      </c>
      <c r="N59">
        <v>1</v>
      </c>
      <c r="O59" s="9">
        <f aca="true" t="shared" si="3" ref="O59:O65">AVERAGE(C59:N59)</f>
        <v>0.8333333333333334</v>
      </c>
      <c r="P59" s="5">
        <f aca="true" t="shared" si="4" ref="P59:P65">SUM(C59:N59)</f>
        <v>10</v>
      </c>
      <c r="Q59" s="11"/>
    </row>
    <row r="60" spans="1:17" ht="12.75">
      <c r="A60" t="s">
        <v>123</v>
      </c>
      <c r="C60">
        <v>6</v>
      </c>
      <c r="D60">
        <v>0</v>
      </c>
      <c r="E60">
        <v>1</v>
      </c>
      <c r="F60">
        <v>5</v>
      </c>
      <c r="G60">
        <v>2</v>
      </c>
      <c r="H60">
        <v>0</v>
      </c>
      <c r="I60">
        <v>1</v>
      </c>
      <c r="J60">
        <v>0</v>
      </c>
      <c r="K60">
        <v>0</v>
      </c>
      <c r="L60">
        <v>0</v>
      </c>
      <c r="M60">
        <v>4</v>
      </c>
      <c r="N60">
        <v>2</v>
      </c>
      <c r="O60" s="9">
        <f t="shared" si="3"/>
        <v>1.75</v>
      </c>
      <c r="P60" s="5">
        <f t="shared" si="4"/>
        <v>21</v>
      </c>
      <c r="Q60" s="11"/>
    </row>
    <row r="61" spans="1:17" ht="12.75">
      <c r="A61" t="s">
        <v>124</v>
      </c>
      <c r="C61">
        <v>3</v>
      </c>
      <c r="D61">
        <v>4</v>
      </c>
      <c r="E61">
        <v>1</v>
      </c>
      <c r="F61">
        <v>6</v>
      </c>
      <c r="G61">
        <v>5</v>
      </c>
      <c r="H61">
        <v>10</v>
      </c>
      <c r="I61">
        <v>8</v>
      </c>
      <c r="J61">
        <v>0</v>
      </c>
      <c r="K61">
        <v>1</v>
      </c>
      <c r="L61">
        <v>5</v>
      </c>
      <c r="M61">
        <v>1</v>
      </c>
      <c r="N61">
        <v>5</v>
      </c>
      <c r="O61" s="9">
        <f t="shared" si="3"/>
        <v>4.083333333333333</v>
      </c>
      <c r="P61" s="5">
        <f t="shared" si="4"/>
        <v>49</v>
      </c>
      <c r="Q61" s="11"/>
    </row>
    <row r="62" spans="1:17" ht="12.75">
      <c r="A62" t="s">
        <v>125</v>
      </c>
      <c r="C62">
        <v>2</v>
      </c>
      <c r="D62">
        <v>8</v>
      </c>
      <c r="E62">
        <v>9</v>
      </c>
      <c r="F62">
        <v>5</v>
      </c>
      <c r="G62">
        <v>4</v>
      </c>
      <c r="H62">
        <v>6</v>
      </c>
      <c r="I62">
        <v>7</v>
      </c>
      <c r="J62">
        <v>3</v>
      </c>
      <c r="K62">
        <v>5</v>
      </c>
      <c r="L62">
        <v>6</v>
      </c>
      <c r="M62">
        <v>2</v>
      </c>
      <c r="N62">
        <v>6</v>
      </c>
      <c r="O62" s="9">
        <f t="shared" si="3"/>
        <v>5.25</v>
      </c>
      <c r="P62" s="5">
        <f t="shared" si="4"/>
        <v>63</v>
      </c>
      <c r="Q62" s="11"/>
    </row>
    <row r="63" spans="1:17" ht="12.75">
      <c r="A63" t="s">
        <v>126</v>
      </c>
      <c r="C63">
        <v>6</v>
      </c>
      <c r="D63">
        <v>5</v>
      </c>
      <c r="E63">
        <v>12</v>
      </c>
      <c r="F63">
        <v>12</v>
      </c>
      <c r="G63">
        <v>18</v>
      </c>
      <c r="H63">
        <v>6</v>
      </c>
      <c r="I63">
        <v>11</v>
      </c>
      <c r="J63">
        <v>7</v>
      </c>
      <c r="K63">
        <v>9</v>
      </c>
      <c r="L63">
        <v>2</v>
      </c>
      <c r="M63">
        <v>5</v>
      </c>
      <c r="N63">
        <v>7</v>
      </c>
      <c r="O63" s="9">
        <f t="shared" si="3"/>
        <v>8.333333333333334</v>
      </c>
      <c r="P63" s="5">
        <f t="shared" si="4"/>
        <v>100</v>
      </c>
      <c r="Q63" s="11"/>
    </row>
    <row r="64" spans="1:17" ht="12.75">
      <c r="A64" t="s">
        <v>127</v>
      </c>
      <c r="C64">
        <v>4</v>
      </c>
      <c r="D64">
        <v>5</v>
      </c>
      <c r="E64">
        <v>8</v>
      </c>
      <c r="F64">
        <v>2</v>
      </c>
      <c r="G64">
        <v>1</v>
      </c>
      <c r="H64">
        <v>6</v>
      </c>
      <c r="I64">
        <v>3</v>
      </c>
      <c r="J64">
        <v>11</v>
      </c>
      <c r="K64">
        <v>12</v>
      </c>
      <c r="L64">
        <v>13</v>
      </c>
      <c r="M64">
        <v>8</v>
      </c>
      <c r="N64">
        <v>9</v>
      </c>
      <c r="O64" s="9">
        <f t="shared" si="3"/>
        <v>6.833333333333333</v>
      </c>
      <c r="P64" s="5">
        <f t="shared" si="4"/>
        <v>82</v>
      </c>
      <c r="Q64" s="11"/>
    </row>
    <row r="65" spans="1:17" ht="12.75">
      <c r="A65" t="s">
        <v>128</v>
      </c>
      <c r="C65">
        <v>7</v>
      </c>
      <c r="D65">
        <v>7</v>
      </c>
      <c r="E65">
        <v>0</v>
      </c>
      <c r="F65">
        <v>0</v>
      </c>
      <c r="G65">
        <v>0</v>
      </c>
      <c r="H65">
        <v>1</v>
      </c>
      <c r="I65">
        <v>0</v>
      </c>
      <c r="J65">
        <v>10</v>
      </c>
      <c r="K65">
        <v>1</v>
      </c>
      <c r="L65">
        <v>4</v>
      </c>
      <c r="M65">
        <v>10</v>
      </c>
      <c r="N65">
        <v>1</v>
      </c>
      <c r="O65" s="9">
        <f t="shared" si="3"/>
        <v>3.4166666666666665</v>
      </c>
      <c r="P65" s="5">
        <f t="shared" si="4"/>
        <v>41</v>
      </c>
      <c r="Q65" s="11"/>
    </row>
    <row r="66" spans="3:17" ht="12.75">
      <c r="C66" t="s">
        <v>1</v>
      </c>
      <c r="D66" t="s">
        <v>2</v>
      </c>
      <c r="E66" t="s">
        <v>3</v>
      </c>
      <c r="F66" t="s">
        <v>4</v>
      </c>
      <c r="G66" t="s">
        <v>5</v>
      </c>
      <c r="H66" t="s">
        <v>6</v>
      </c>
      <c r="I66" t="s">
        <v>7</v>
      </c>
      <c r="J66" t="s">
        <v>8</v>
      </c>
      <c r="K66" t="s">
        <v>9</v>
      </c>
      <c r="L66" t="s">
        <v>10</v>
      </c>
      <c r="M66" t="s">
        <v>11</v>
      </c>
      <c r="N66" t="s">
        <v>12</v>
      </c>
      <c r="Q66" s="11"/>
    </row>
    <row r="67" spans="1:17" ht="12.75">
      <c r="A67" t="s">
        <v>140</v>
      </c>
      <c r="C67">
        <v>15</v>
      </c>
      <c r="D67">
        <v>3</v>
      </c>
      <c r="E67">
        <v>4</v>
      </c>
      <c r="F67">
        <v>18</v>
      </c>
      <c r="G67">
        <v>15</v>
      </c>
      <c r="H67">
        <v>15</v>
      </c>
      <c r="I67">
        <v>12</v>
      </c>
      <c r="J67">
        <v>14</v>
      </c>
      <c r="K67">
        <v>12</v>
      </c>
      <c r="L67">
        <v>10</v>
      </c>
      <c r="M67">
        <v>9</v>
      </c>
      <c r="N67">
        <v>20</v>
      </c>
      <c r="O67" s="9">
        <f>AVERAGE(C67:N67)</f>
        <v>12.25</v>
      </c>
      <c r="P67" s="5">
        <f>SUM(C67:N67)</f>
        <v>147</v>
      </c>
      <c r="Q67" s="13" t="s">
        <v>163</v>
      </c>
    </row>
    <row r="68" spans="1:17" ht="12.75">
      <c r="A68" t="s">
        <v>141</v>
      </c>
      <c r="C68">
        <v>4</v>
      </c>
      <c r="D68">
        <v>1</v>
      </c>
      <c r="E68">
        <v>2</v>
      </c>
      <c r="F68">
        <v>2</v>
      </c>
      <c r="G68">
        <v>3</v>
      </c>
      <c r="H68">
        <v>7</v>
      </c>
      <c r="I68">
        <v>3</v>
      </c>
      <c r="J68">
        <v>6</v>
      </c>
      <c r="K68">
        <v>4</v>
      </c>
      <c r="L68">
        <v>5</v>
      </c>
      <c r="M68">
        <v>6</v>
      </c>
      <c r="N68">
        <v>5</v>
      </c>
      <c r="O68" s="9">
        <f>AVERAGE(C68:N68)</f>
        <v>4</v>
      </c>
      <c r="P68" s="5">
        <f>SUM(C68:N68)</f>
        <v>48</v>
      </c>
      <c r="Q68" s="11"/>
    </row>
    <row r="69" spans="1:17" ht="12.75">
      <c r="A69" t="s">
        <v>142</v>
      </c>
      <c r="C69">
        <v>0</v>
      </c>
      <c r="D69">
        <v>0</v>
      </c>
      <c r="E69">
        <v>0</v>
      </c>
      <c r="F69">
        <v>0</v>
      </c>
      <c r="G69">
        <v>1</v>
      </c>
      <c r="H69">
        <v>3</v>
      </c>
      <c r="I69">
        <v>1</v>
      </c>
      <c r="J69">
        <v>1</v>
      </c>
      <c r="K69">
        <v>3</v>
      </c>
      <c r="L69">
        <v>2</v>
      </c>
      <c r="M69">
        <v>4</v>
      </c>
      <c r="N69">
        <v>1</v>
      </c>
      <c r="O69" s="9">
        <f>AVERAGE(C69:N69)</f>
        <v>1.3333333333333333</v>
      </c>
      <c r="P69" s="5">
        <f>SUM(C69:N69)</f>
        <v>16</v>
      </c>
      <c r="Q69" s="11"/>
    </row>
    <row r="70" spans="1:17" ht="12.75">
      <c r="A70" t="s">
        <v>143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 s="9">
        <f>AVERAGE(C70:N70)</f>
        <v>0</v>
      </c>
      <c r="P70" s="5">
        <f>SUM(C70:N70)</f>
        <v>0</v>
      </c>
      <c r="Q70" s="11"/>
    </row>
    <row r="71" spans="3:17" ht="12.75">
      <c r="C71" t="s">
        <v>1</v>
      </c>
      <c r="D71" t="s">
        <v>2</v>
      </c>
      <c r="E71" t="s">
        <v>3</v>
      </c>
      <c r="F71" t="s">
        <v>4</v>
      </c>
      <c r="G71" t="s">
        <v>5</v>
      </c>
      <c r="H71" t="s">
        <v>6</v>
      </c>
      <c r="I71" t="s">
        <v>7</v>
      </c>
      <c r="J71" t="s">
        <v>8</v>
      </c>
      <c r="K71" t="s">
        <v>9</v>
      </c>
      <c r="L71" t="s">
        <v>10</v>
      </c>
      <c r="M71" t="s">
        <v>11</v>
      </c>
      <c r="N71" t="s">
        <v>12</v>
      </c>
      <c r="Q71" s="11"/>
    </row>
    <row r="72" spans="1:17" ht="12.75">
      <c r="A72" t="s">
        <v>129</v>
      </c>
      <c r="C72">
        <v>16</v>
      </c>
      <c r="D72">
        <v>29</v>
      </c>
      <c r="E72">
        <v>8</v>
      </c>
      <c r="F72">
        <v>3</v>
      </c>
      <c r="G72">
        <v>0</v>
      </c>
      <c r="H72">
        <v>0</v>
      </c>
      <c r="I72">
        <v>0</v>
      </c>
      <c r="J72">
        <v>0</v>
      </c>
      <c r="K72">
        <v>0</v>
      </c>
      <c r="L72">
        <v>5</v>
      </c>
      <c r="M72">
        <v>3</v>
      </c>
      <c r="N72">
        <v>23</v>
      </c>
      <c r="O72" s="9">
        <f>AVERAGE(C72:N72)</f>
        <v>7.25</v>
      </c>
      <c r="P72" s="5">
        <f>SUM(C72:N72)</f>
        <v>87</v>
      </c>
      <c r="Q72" s="11"/>
    </row>
    <row r="73" spans="1:17" ht="12.75">
      <c r="A73" t="s">
        <v>130</v>
      </c>
      <c r="C73">
        <v>16</v>
      </c>
      <c r="D73">
        <v>29</v>
      </c>
      <c r="E73">
        <v>8</v>
      </c>
      <c r="F73">
        <v>3</v>
      </c>
      <c r="G73">
        <v>0</v>
      </c>
      <c r="H73">
        <v>0</v>
      </c>
      <c r="I73">
        <v>0</v>
      </c>
      <c r="J73">
        <v>0</v>
      </c>
      <c r="K73">
        <v>0</v>
      </c>
      <c r="L73">
        <v>5</v>
      </c>
      <c r="M73">
        <v>3</v>
      </c>
      <c r="N73">
        <v>23</v>
      </c>
      <c r="O73" s="9">
        <f>AVERAGE(C73:N73)</f>
        <v>7.25</v>
      </c>
      <c r="P73" s="5">
        <f>SUM(C73:N73)</f>
        <v>87</v>
      </c>
      <c r="Q73" s="11"/>
    </row>
    <row r="74" spans="1:17" ht="12.75">
      <c r="A74" t="s">
        <v>131</v>
      </c>
      <c r="C74">
        <v>10</v>
      </c>
      <c r="D74">
        <v>29</v>
      </c>
      <c r="E74">
        <v>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4</v>
      </c>
      <c r="M74">
        <v>3</v>
      </c>
      <c r="N74">
        <v>23</v>
      </c>
      <c r="O74" s="9">
        <f aca="true" t="shared" si="5" ref="O74:O82">AVERAGE(C74:N74)</f>
        <v>6</v>
      </c>
      <c r="P74" s="5">
        <f aca="true" t="shared" si="6" ref="P74:P82">SUM(C74:N74)</f>
        <v>72</v>
      </c>
      <c r="Q74" s="11"/>
    </row>
    <row r="75" spans="1:17" ht="12.75">
      <c r="A75" t="s">
        <v>132</v>
      </c>
      <c r="C75">
        <v>6</v>
      </c>
      <c r="D75">
        <v>29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4</v>
      </c>
      <c r="M75">
        <v>3</v>
      </c>
      <c r="N75">
        <v>22</v>
      </c>
      <c r="O75" s="9">
        <f t="shared" si="5"/>
        <v>5.333333333333333</v>
      </c>
      <c r="P75" s="5">
        <f t="shared" si="6"/>
        <v>64</v>
      </c>
      <c r="Q75" s="11"/>
    </row>
    <row r="76" spans="1:17" ht="12.75">
      <c r="A76" t="s">
        <v>133</v>
      </c>
      <c r="C76">
        <v>1</v>
      </c>
      <c r="D76">
        <v>26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4</v>
      </c>
      <c r="M76">
        <v>1</v>
      </c>
      <c r="N76">
        <v>13</v>
      </c>
      <c r="O76" s="9">
        <f t="shared" si="5"/>
        <v>3.75</v>
      </c>
      <c r="P76" s="5">
        <f t="shared" si="6"/>
        <v>45</v>
      </c>
      <c r="Q76" s="11"/>
    </row>
    <row r="77" spans="1:17" ht="12.75">
      <c r="A77" t="s">
        <v>134</v>
      </c>
      <c r="C77">
        <v>1</v>
      </c>
      <c r="D77">
        <v>22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3</v>
      </c>
      <c r="M77">
        <v>0</v>
      </c>
      <c r="N77">
        <v>10</v>
      </c>
      <c r="O77" s="9">
        <f t="shared" si="5"/>
        <v>3</v>
      </c>
      <c r="P77" s="5">
        <f t="shared" si="6"/>
        <v>36</v>
      </c>
      <c r="Q77" s="11"/>
    </row>
    <row r="78" spans="1:17" ht="12.75">
      <c r="A78" t="s">
        <v>135</v>
      </c>
      <c r="C78">
        <v>0</v>
      </c>
      <c r="D78">
        <v>6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1</v>
      </c>
      <c r="M78">
        <v>0</v>
      </c>
      <c r="N78">
        <v>7</v>
      </c>
      <c r="O78" s="9">
        <f t="shared" si="5"/>
        <v>1.1666666666666667</v>
      </c>
      <c r="P78" s="5">
        <f t="shared" si="6"/>
        <v>14</v>
      </c>
      <c r="Q78" s="11"/>
    </row>
    <row r="79" spans="1:17" ht="12.75">
      <c r="A79" t="s">
        <v>136</v>
      </c>
      <c r="C79">
        <v>0</v>
      </c>
      <c r="D79">
        <v>2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3</v>
      </c>
      <c r="O79" s="9">
        <f t="shared" si="5"/>
        <v>0.4166666666666667</v>
      </c>
      <c r="P79" s="5">
        <f t="shared" si="6"/>
        <v>5</v>
      </c>
      <c r="Q79" s="11"/>
    </row>
    <row r="80" spans="1:17" ht="12.75">
      <c r="A80" t="s">
        <v>137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 s="9">
        <f t="shared" si="5"/>
        <v>0</v>
      </c>
      <c r="P80" s="5">
        <f t="shared" si="6"/>
        <v>0</v>
      </c>
      <c r="Q80" s="11"/>
    </row>
    <row r="81" spans="1:17" ht="12.75">
      <c r="A81" t="s">
        <v>138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 s="9">
        <f t="shared" si="5"/>
        <v>0</v>
      </c>
      <c r="P81" s="5">
        <f t="shared" si="6"/>
        <v>0</v>
      </c>
      <c r="Q81" s="11"/>
    </row>
    <row r="82" spans="1:17" ht="12.75">
      <c r="A82" t="s">
        <v>139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 s="9">
        <f t="shared" si="5"/>
        <v>0</v>
      </c>
      <c r="P82" s="5">
        <f t="shared" si="6"/>
        <v>0</v>
      </c>
      <c r="Q82" s="11"/>
    </row>
    <row r="83" spans="3:17" ht="12.75">
      <c r="C83" t="s">
        <v>1</v>
      </c>
      <c r="D83" t="s">
        <v>2</v>
      </c>
      <c r="E83" t="s">
        <v>3</v>
      </c>
      <c r="F83" t="s">
        <v>4</v>
      </c>
      <c r="G83" t="s">
        <v>5</v>
      </c>
      <c r="H83" t="s">
        <v>6</v>
      </c>
      <c r="I83" t="s">
        <v>7</v>
      </c>
      <c r="J83" t="s">
        <v>8</v>
      </c>
      <c r="K83" t="s">
        <v>9</v>
      </c>
      <c r="L83" t="s">
        <v>10</v>
      </c>
      <c r="M83" t="s">
        <v>11</v>
      </c>
      <c r="N83" t="s">
        <v>12</v>
      </c>
      <c r="Q83" s="11"/>
    </row>
    <row r="84" spans="1:17" ht="12.75">
      <c r="A84" t="s">
        <v>13</v>
      </c>
      <c r="C84">
        <v>20</v>
      </c>
      <c r="D84">
        <v>28</v>
      </c>
      <c r="E84">
        <v>30</v>
      </c>
      <c r="F84">
        <v>26</v>
      </c>
      <c r="G84">
        <v>26</v>
      </c>
      <c r="H84">
        <v>28</v>
      </c>
      <c r="I84">
        <v>31</v>
      </c>
      <c r="J84">
        <v>31</v>
      </c>
      <c r="K84">
        <v>26</v>
      </c>
      <c r="L84">
        <v>26</v>
      </c>
      <c r="M84">
        <v>23</v>
      </c>
      <c r="N84">
        <v>18</v>
      </c>
      <c r="O84" s="9">
        <f aca="true" t="shared" si="7" ref="O84:O91">AVERAGE(C84:N84)</f>
        <v>26.083333333333332</v>
      </c>
      <c r="P84" s="5">
        <f aca="true" t="shared" si="8" ref="P84:P91">SUM(C84:N84)</f>
        <v>313</v>
      </c>
      <c r="Q84" s="11"/>
    </row>
    <row r="85" spans="1:17" ht="12.75">
      <c r="A85" t="s">
        <v>14</v>
      </c>
      <c r="C85">
        <v>11</v>
      </c>
      <c r="D85">
        <v>2</v>
      </c>
      <c r="E85">
        <v>2</v>
      </c>
      <c r="F85">
        <v>18</v>
      </c>
      <c r="G85">
        <v>17</v>
      </c>
      <c r="H85">
        <v>18</v>
      </c>
      <c r="I85">
        <v>19</v>
      </c>
      <c r="J85">
        <v>17</v>
      </c>
      <c r="K85">
        <v>14</v>
      </c>
      <c r="O85" s="9">
        <f t="shared" si="7"/>
        <v>13.11111111111111</v>
      </c>
      <c r="P85" s="5">
        <f t="shared" si="8"/>
        <v>118</v>
      </c>
      <c r="Q85" s="11"/>
    </row>
    <row r="86" spans="1:17" ht="12.75">
      <c r="A86" t="s">
        <v>51</v>
      </c>
      <c r="C86">
        <v>11</v>
      </c>
      <c r="D86">
        <v>10</v>
      </c>
      <c r="E86">
        <v>4</v>
      </c>
      <c r="F86">
        <v>6</v>
      </c>
      <c r="G86">
        <v>2</v>
      </c>
      <c r="H86">
        <v>0</v>
      </c>
      <c r="I86">
        <v>0</v>
      </c>
      <c r="J86">
        <v>0</v>
      </c>
      <c r="K86">
        <v>0</v>
      </c>
      <c r="O86" s="9">
        <f t="shared" si="7"/>
        <v>3.6666666666666665</v>
      </c>
      <c r="P86" s="5">
        <f t="shared" si="8"/>
        <v>33</v>
      </c>
      <c r="Q86" s="11"/>
    </row>
    <row r="87" spans="1:17" ht="12.75">
      <c r="A87" t="s">
        <v>68</v>
      </c>
      <c r="C87">
        <v>18</v>
      </c>
      <c r="D87">
        <v>11</v>
      </c>
      <c r="E87">
        <v>4</v>
      </c>
      <c r="F87">
        <v>19</v>
      </c>
      <c r="G87">
        <v>17</v>
      </c>
      <c r="H87">
        <v>18</v>
      </c>
      <c r="I87">
        <v>19</v>
      </c>
      <c r="J87">
        <v>17</v>
      </c>
      <c r="K87">
        <v>14</v>
      </c>
      <c r="O87" s="9">
        <f t="shared" si="7"/>
        <v>15.222222222222221</v>
      </c>
      <c r="P87" s="5">
        <f t="shared" si="8"/>
        <v>137</v>
      </c>
      <c r="Q87" s="11"/>
    </row>
    <row r="88" spans="1:17" ht="12.75">
      <c r="A88" t="s">
        <v>39</v>
      </c>
      <c r="C88">
        <v>6</v>
      </c>
      <c r="D88">
        <v>5</v>
      </c>
      <c r="E88">
        <v>2</v>
      </c>
      <c r="F88">
        <v>1</v>
      </c>
      <c r="G88">
        <v>4</v>
      </c>
      <c r="H88">
        <v>2</v>
      </c>
      <c r="I88">
        <v>2</v>
      </c>
      <c r="J88">
        <v>3</v>
      </c>
      <c r="K88">
        <v>10</v>
      </c>
      <c r="O88" s="9">
        <f t="shared" si="7"/>
        <v>3.888888888888889</v>
      </c>
      <c r="P88" s="5">
        <f t="shared" si="8"/>
        <v>35</v>
      </c>
      <c r="Q88" s="11"/>
    </row>
    <row r="89" spans="1:17" ht="12.75">
      <c r="A89" t="s">
        <v>15</v>
      </c>
      <c r="C89">
        <v>0</v>
      </c>
      <c r="D89">
        <v>0</v>
      </c>
      <c r="E89">
        <v>0</v>
      </c>
      <c r="F89">
        <v>2</v>
      </c>
      <c r="G89">
        <v>4</v>
      </c>
      <c r="H89">
        <v>5</v>
      </c>
      <c r="I89">
        <v>5</v>
      </c>
      <c r="J89">
        <v>12</v>
      </c>
      <c r="K89">
        <v>1</v>
      </c>
      <c r="O89" s="9">
        <f t="shared" si="7"/>
        <v>3.2222222222222223</v>
      </c>
      <c r="P89" s="5">
        <f t="shared" si="8"/>
        <v>29</v>
      </c>
      <c r="Q89" s="11"/>
    </row>
    <row r="90" spans="1:17" ht="12.75">
      <c r="A90" t="s">
        <v>23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O90" s="9">
        <f t="shared" si="7"/>
        <v>0.1111111111111111</v>
      </c>
      <c r="P90" s="5">
        <f t="shared" si="8"/>
        <v>1</v>
      </c>
      <c r="Q90" s="11"/>
    </row>
    <row r="91" spans="1:17" ht="12.75">
      <c r="A91" t="s">
        <v>16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O91" s="9">
        <f t="shared" si="7"/>
        <v>0</v>
      </c>
      <c r="P91" s="5">
        <f t="shared" si="8"/>
        <v>0</v>
      </c>
      <c r="Q91" s="11"/>
    </row>
  </sheetData>
  <sheetProtection/>
  <protectedRanges>
    <protectedRange sqref="A3 C6:N12 C14:N18 C23:N27 C33:N34 C36:N39 C41:N44 C46:N48 C50:N57 C59:N65 C67:N70 C20:N21 C84:N91 Q7:Q28 C29:N31 Q30:Q67 C72:N82" name="Bereich1"/>
  </protectedRange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scale="67" r:id="rId1"/>
  <rowBreaks count="1" manualBreakCount="1">
    <brk id="48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F30"/>
  <sheetViews>
    <sheetView workbookViewId="0" topLeftCell="A1">
      <selection activeCell="G29" sqref="E22:G29"/>
    </sheetView>
  </sheetViews>
  <sheetFormatPr defaultColWidth="11.421875" defaultRowHeight="12.75"/>
  <sheetData>
    <row r="1" ht="23.25">
      <c r="A1" s="3" t="s">
        <v>42</v>
      </c>
    </row>
    <row r="3" spans="1:5" ht="12.75">
      <c r="A3" s="2" t="s">
        <v>46</v>
      </c>
      <c r="B3" s="2"/>
      <c r="C3" s="2"/>
      <c r="E3" s="2" t="s">
        <v>43</v>
      </c>
    </row>
    <row r="5" spans="1:5" ht="12.75">
      <c r="A5" t="s">
        <v>37</v>
      </c>
      <c r="E5" t="s">
        <v>88</v>
      </c>
    </row>
    <row r="6" spans="1:5" ht="12.75">
      <c r="A6" t="s">
        <v>24</v>
      </c>
      <c r="E6" t="s">
        <v>87</v>
      </c>
    </row>
    <row r="7" spans="1:5" ht="12.75">
      <c r="A7" t="s">
        <v>25</v>
      </c>
      <c r="E7" t="s">
        <v>86</v>
      </c>
    </row>
    <row r="8" spans="1:5" ht="12.75">
      <c r="A8" t="s">
        <v>26</v>
      </c>
      <c r="E8" t="s">
        <v>85</v>
      </c>
    </row>
    <row r="9" spans="1:5" ht="12.75">
      <c r="A9" t="s">
        <v>27</v>
      </c>
      <c r="E9" t="s">
        <v>84</v>
      </c>
    </row>
    <row r="10" spans="1:6" ht="12.75">
      <c r="A10" t="s">
        <v>29</v>
      </c>
      <c r="F10" t="s">
        <v>44</v>
      </c>
    </row>
    <row r="11" spans="1:5" ht="12.75">
      <c r="A11" t="s">
        <v>28</v>
      </c>
      <c r="E11" t="s">
        <v>83</v>
      </c>
    </row>
    <row r="12" spans="1:6" ht="12.75">
      <c r="A12" t="s">
        <v>31</v>
      </c>
      <c r="F12" t="s">
        <v>81</v>
      </c>
    </row>
    <row r="13" spans="1:5" ht="12.75">
      <c r="A13" t="s">
        <v>30</v>
      </c>
      <c r="E13" t="s">
        <v>82</v>
      </c>
    </row>
    <row r="14" spans="1:5" ht="12.75">
      <c r="A14" t="s">
        <v>32</v>
      </c>
      <c r="E14" t="s">
        <v>89</v>
      </c>
    </row>
    <row r="15" spans="1:5" ht="12.75">
      <c r="A15" t="s">
        <v>33</v>
      </c>
      <c r="E15" t="s">
        <v>90</v>
      </c>
    </row>
    <row r="16" spans="1:5" ht="12.75">
      <c r="A16" t="s">
        <v>34</v>
      </c>
      <c r="E16" t="s">
        <v>91</v>
      </c>
    </row>
    <row r="17" spans="1:5" ht="12.75">
      <c r="A17" t="s">
        <v>35</v>
      </c>
      <c r="E17" t="s">
        <v>92</v>
      </c>
    </row>
    <row r="18" spans="1:5" ht="12.75">
      <c r="A18" t="s">
        <v>36</v>
      </c>
      <c r="E18" t="s">
        <v>93</v>
      </c>
    </row>
    <row r="19" ht="12.75">
      <c r="E19" t="s">
        <v>94</v>
      </c>
    </row>
    <row r="20" ht="12.75">
      <c r="F20" t="s">
        <v>45</v>
      </c>
    </row>
    <row r="21" spans="1:5" ht="12.75">
      <c r="A21" s="2" t="s">
        <v>47</v>
      </c>
      <c r="E21" s="4" t="s">
        <v>95</v>
      </c>
    </row>
    <row r="22" ht="12.75">
      <c r="E22" s="4" t="s">
        <v>100</v>
      </c>
    </row>
    <row r="23" spans="1:6" ht="12.75">
      <c r="A23" t="s">
        <v>96</v>
      </c>
      <c r="F23" t="s">
        <v>101</v>
      </c>
    </row>
    <row r="24" spans="2:6" ht="12.75">
      <c r="B24" t="s">
        <v>48</v>
      </c>
      <c r="F24" t="s">
        <v>104</v>
      </c>
    </row>
    <row r="25" spans="2:6" ht="12.75">
      <c r="B25" t="s">
        <v>49</v>
      </c>
      <c r="F25" t="s">
        <v>105</v>
      </c>
    </row>
    <row r="26" spans="2:6" ht="12.75">
      <c r="B26" t="s">
        <v>50</v>
      </c>
      <c r="F26" t="s">
        <v>106</v>
      </c>
    </row>
    <row r="27" spans="1:6" ht="12.75">
      <c r="A27" t="s">
        <v>97</v>
      </c>
      <c r="F27" t="s">
        <v>103</v>
      </c>
    </row>
    <row r="28" spans="2:6" ht="12.75">
      <c r="B28" t="s">
        <v>67</v>
      </c>
      <c r="F28" t="s">
        <v>102</v>
      </c>
    </row>
    <row r="29" spans="1:5" ht="12.75">
      <c r="A29" t="s">
        <v>98</v>
      </c>
      <c r="E29" t="s">
        <v>107</v>
      </c>
    </row>
    <row r="30" ht="12.75">
      <c r="B30" t="s">
        <v>99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silas</dc:creator>
  <cp:keywords/>
  <dc:description/>
  <cp:lastModifiedBy>Walther Silas</cp:lastModifiedBy>
  <cp:lastPrinted>2013-01-03T14:39:19Z</cp:lastPrinted>
  <dcterms:created xsi:type="dcterms:W3CDTF">2005-05-25T16:15:43Z</dcterms:created>
  <dcterms:modified xsi:type="dcterms:W3CDTF">2013-04-07T18:35:25Z</dcterms:modified>
  <cp:category/>
  <cp:version/>
  <cp:contentType/>
  <cp:contentStatus/>
</cp:coreProperties>
</file>