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1593" windowHeight="9213" tabRatio="796" firstSheet="10" activeTab="14"/>
  </bookViews>
  <sheets>
    <sheet name="Temperatur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Solar" sheetId="7" r:id="rId7"/>
    <sheet name="UV-Index" sheetId="8" r:id="rId8"/>
    <sheet name="Schneehöhe" sheetId="9" r:id="rId9"/>
    <sheet name="Temperaturtage" sheetId="10" r:id="rId10"/>
    <sheet name="Windtage" sheetId="11" r:id="rId11"/>
    <sheet name="Niederschlagstage" sheetId="12" r:id="rId12"/>
    <sheet name="Schneetage" sheetId="13" r:id="rId13"/>
    <sheet name="Wetter" sheetId="14" r:id="rId14"/>
    <sheet name="Überblick" sheetId="15" r:id="rId15"/>
    <sheet name="Erklärung" sheetId="16" r:id="rId16"/>
  </sheets>
  <definedNames>
    <definedName name="_xlnm.Print_Area" localSheetId="14">'Überblick'!$A$1:$Q$83</definedName>
  </definedNames>
  <calcPr fullCalcOnLoad="1"/>
</workbook>
</file>

<file path=xl/sharedStrings.xml><?xml version="1.0" encoding="utf-8"?>
<sst xmlns="http://schemas.openxmlformats.org/spreadsheetml/2006/main" count="328" uniqueCount="156">
  <si>
    <t>Oberthal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</si>
  <si>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</si>
  <si>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</si>
  <si>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</si>
  <si>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</si>
  <si>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</si>
  <si>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</si>
  <si>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</si>
  <si>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</si>
  <si>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</si>
  <si>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</si>
  <si>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</si>
  <si>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</si>
  <si>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Tage mit Sonne</t>
  </si>
  <si>
    <t>Tage mit Regen</t>
  </si>
  <si>
    <t>Tage mit Gewitter</t>
  </si>
  <si>
    <t>Tage mit Unwetter</t>
  </si>
  <si>
    <t>Temperatur Max.</t>
  </si>
  <si>
    <t>Temperatur Min.</t>
  </si>
  <si>
    <t>Feuchte Max.</t>
  </si>
  <si>
    <t>Feuchte Min.</t>
  </si>
  <si>
    <t>Luftdruck Max.</t>
  </si>
  <si>
    <t>Luftdruck Min.</t>
  </si>
  <si>
    <t>Tage mit Hagel</t>
  </si>
  <si>
    <t>0                   0 - 0,7 km/h Windstille</t>
  </si>
  <si>
    <t>1                   0,7 - 5,4 km/h leiser Zug</t>
  </si>
  <si>
    <t>2                   5,5 - 11,9 km/h leichte Brise</t>
  </si>
  <si>
    <t>3                   12,0 - 19,4 km/h schwache Brise</t>
  </si>
  <si>
    <t>5                   28,6 - 38,7 km/h frische Brise</t>
  </si>
  <si>
    <t>4                   19,5 - 28,5 km/h mäßige Brise</t>
  </si>
  <si>
    <t>7                   49,9 - 61,7 km/h steifer Wind</t>
  </si>
  <si>
    <t>6                   38,8 - 49,8 km/h starker Wind</t>
  </si>
  <si>
    <t>8                   61,8 - 74,6 km/h stürmischer Wind</t>
  </si>
  <si>
    <t>9                   74,7 - 88,9 km/h Sturm</t>
  </si>
  <si>
    <t>10                 89,0 - 102,4 km/h schwerer Sturm</t>
  </si>
  <si>
    <t>11                 102,5 - 117,4 km/h orkanartiger Sturm</t>
  </si>
  <si>
    <t>12                 &gt;117,4 km/h Orkan</t>
  </si>
  <si>
    <t>Beaufort:        Windgeschwindigkeit: Bezeichnung:</t>
  </si>
  <si>
    <t>Niederschlag Monat</t>
  </si>
  <si>
    <t>Tage mit Nebel/Hochnebel</t>
  </si>
  <si>
    <t>Sonnenscheindauer Monat</t>
  </si>
  <si>
    <t>Schneehöhe Max.</t>
  </si>
  <si>
    <t>Erklärung</t>
  </si>
  <si>
    <t>Abkürzungen:</t>
  </si>
  <si>
    <t xml:space="preserve">     Quadratmeter)</t>
  </si>
  <si>
    <t xml:space="preserve">             wert</t>
  </si>
  <si>
    <t>Umrechnung Beaufort-Stundenkilometer:</t>
  </si>
  <si>
    <t>Worterklärung:</t>
  </si>
  <si>
    <t>anhand der Temperatur</t>
  </si>
  <si>
    <t>und des Windes</t>
  </si>
  <si>
    <t>berechnet)</t>
  </si>
  <si>
    <t>Tage mit Schneefall</t>
  </si>
  <si>
    <r>
      <t xml:space="preserve">Temperatur Max. </t>
    </r>
    <r>
      <rPr>
        <sz val="10"/>
        <rFont val="Arial"/>
        <family val="2"/>
      </rPr>
      <t>ø</t>
    </r>
  </si>
  <si>
    <t>Temperatur Min. ø</t>
  </si>
  <si>
    <t>Luftdruck Max. ø</t>
  </si>
  <si>
    <t>Luftdruck Min. ø</t>
  </si>
  <si>
    <t>Schneehöhe Tag ø</t>
  </si>
  <si>
    <t>Durchschnitte:</t>
  </si>
  <si>
    <t>Total:</t>
  </si>
  <si>
    <t>Sonnenscheindauer Max.</t>
  </si>
  <si>
    <t>Temperatur Mittel</t>
  </si>
  <si>
    <t>Feuchte Mittel</t>
  </si>
  <si>
    <t>Luftdruck Mittel</t>
  </si>
  <si>
    <t>eines Monats</t>
  </si>
  <si>
    <t>Tage mit Niederschlag</t>
  </si>
  <si>
    <t>Windböe Max.</t>
  </si>
  <si>
    <t>Windböe minimales Max.</t>
  </si>
  <si>
    <t>Niederschlag Tag Max.</t>
  </si>
  <si>
    <t>Solar Max.</t>
  </si>
  <si>
    <t>Solar Mittel</t>
  </si>
  <si>
    <t>UV-Index Max.</t>
  </si>
  <si>
    <t>UV-Index Mittel</t>
  </si>
  <si>
    <t xml:space="preserve"> von 0-200000lux=lux)</t>
  </si>
  <si>
    <t>W/m2 = Watt pro Quadratmeter</t>
  </si>
  <si>
    <t xml:space="preserve">klux = Kilolux (geht von 0-200klux oder </t>
  </si>
  <si>
    <t>mm = Millimeter (dasselbe wie Liter pro</t>
  </si>
  <si>
    <t>hPa = Hectopascal</t>
  </si>
  <si>
    <t>km/h = Stundenkilometer</t>
  </si>
  <si>
    <t>% = Prozent</t>
  </si>
  <si>
    <t>°C = Grad Celsius</t>
  </si>
  <si>
    <t>h = Stunde</t>
  </si>
  <si>
    <t>Anzahl Tage = Anzahl Tage im Monat</t>
  </si>
  <si>
    <t>cm = Zentimeter</t>
  </si>
  <si>
    <t>Max. = Maximum</t>
  </si>
  <si>
    <t>Min. = Minimum</t>
  </si>
  <si>
    <t>minimales Maximum = tiefster Maximal</t>
  </si>
  <si>
    <t>ø = Durchschnitt</t>
  </si>
  <si>
    <t xml:space="preserve">Windchill = gefühlte Temperatur (wird </t>
  </si>
  <si>
    <t>Mittel = berechnet aus allen Werten</t>
  </si>
  <si>
    <t>UV-Index = je höher er ist, desto höher</t>
  </si>
  <si>
    <t>ist die Sonnenbrandgefahr</t>
  </si>
  <si>
    <t>Niederschlagsrate = wie viel Nieder-</t>
  </si>
  <si>
    <t>schlag in einer Stunde</t>
  </si>
  <si>
    <t>hoch bei Wolkenbrüchen)</t>
  </si>
  <si>
    <t>zurzeit regnet (besonders</t>
  </si>
  <si>
    <t>fallen würde, wenn es</t>
  </si>
  <si>
    <t>genau gleich stark weiter-</t>
  </si>
  <si>
    <t>regnen würde, wie es</t>
  </si>
  <si>
    <t>T. oder t. = Tage</t>
  </si>
  <si>
    <t>Abweichung</t>
  </si>
  <si>
    <t>von Norm:</t>
  </si>
  <si>
    <t>Neuschneesumme</t>
  </si>
  <si>
    <t>Mass</t>
  </si>
  <si>
    <t>°C</t>
  </si>
  <si>
    <t>%</t>
  </si>
  <si>
    <t>km/h</t>
  </si>
  <si>
    <t>hPa</t>
  </si>
  <si>
    <t>mm</t>
  </si>
  <si>
    <t>h</t>
  </si>
  <si>
    <r>
      <t>W/m</t>
    </r>
    <r>
      <rPr>
        <vertAlign val="superscript"/>
        <sz val="10"/>
        <rFont val="Arial"/>
        <family val="2"/>
      </rPr>
      <t>2</t>
    </r>
  </si>
  <si>
    <r>
      <t>W/m</t>
    </r>
    <r>
      <rPr>
        <vertAlign val="superscript"/>
        <sz val="10"/>
        <rFont val="Arial"/>
        <family val="2"/>
      </rPr>
      <t>2</t>
    </r>
  </si>
  <si>
    <t>cm</t>
  </si>
  <si>
    <t>T. Windböe Max. &gt;7 Beaufort</t>
  </si>
  <si>
    <t>T. Windböe Max. 7 Beaufort</t>
  </si>
  <si>
    <t>T. Windböe Max. 6 Beaufort</t>
  </si>
  <si>
    <t>T. Windböe Max. 5 Beaufort</t>
  </si>
  <si>
    <t>T. Windböe Max. 4 Beaufort</t>
  </si>
  <si>
    <t>T. Windböe Max. 3 Beaufort</t>
  </si>
  <si>
    <t>T. Windböe Max. &lt;3 Beaufort</t>
  </si>
  <si>
    <t>Tage Schnee &gt; 0 cm</t>
  </si>
  <si>
    <t>Tage Schnee &gt;= 1 cm</t>
  </si>
  <si>
    <t>Tage Schnee &gt;= 5 cm</t>
  </si>
  <si>
    <t>Tage Schnee &gt;= 10 cm</t>
  </si>
  <si>
    <t>Tage Schnee &gt;= 15 cm</t>
  </si>
  <si>
    <t>Tage Schnee &gt;= 20 cm</t>
  </si>
  <si>
    <t>Tage Schnee &gt;= 30 cm</t>
  </si>
  <si>
    <t>Tage Schnee &gt;= 40 cm</t>
  </si>
  <si>
    <t>Tage Schnee &gt;= 50 cm</t>
  </si>
  <si>
    <t>Tage Schnee &gt;= 75 cm</t>
  </si>
  <si>
    <t>Tage Schnee &gt;= 100 cm</t>
  </si>
  <si>
    <t>Tage Niederschlag &gt;0.9 mm</t>
  </si>
  <si>
    <t>Tage Niederschlag &gt;9.9 mm</t>
  </si>
  <si>
    <t>Tage Niederschlag &gt;19.9 mm</t>
  </si>
  <si>
    <t>Tage Niederschlag &gt;49.9 mm</t>
  </si>
  <si>
    <t>sehr kalte T. (Tmin.&lt;= -10 °C)</t>
  </si>
  <si>
    <t>Eistage (Tmax.&lt;= 0 °C)</t>
  </si>
  <si>
    <t>Frosttage (Tmin.&lt; 0 °C)</t>
  </si>
  <si>
    <t>Kalte Tage (Tmax.&lt; 10 °C)</t>
  </si>
  <si>
    <t>Warme T. (Tmax.&gt;= 20 °C)</t>
  </si>
  <si>
    <t>Sommert. (Tmax.&gt;= 25 °C)</t>
  </si>
  <si>
    <t>Hitzetage (Tmax.&gt;= 30 °C)</t>
  </si>
  <si>
    <t>Tropennächte (Tmin.&gt;= 20 °C)</t>
  </si>
  <si>
    <t>Windchill Min.</t>
  </si>
  <si>
    <t>Jahresdiagramm 2018</t>
  </si>
  <si>
    <t>Orkan Burglind 3.1.2018</t>
  </si>
  <si>
    <t>+0.4 °C</t>
  </si>
  <si>
    <t>+1.1 °C</t>
  </si>
  <si>
    <t>+1.0 °C</t>
  </si>
  <si>
    <t>+3.3 %</t>
  </si>
  <si>
    <t>-325 mm</t>
  </si>
  <si>
    <t>+89h 1min</t>
  </si>
  <si>
    <t>+7.7</t>
  </si>
  <si>
    <t>-16.1</t>
  </si>
  <si>
    <t>+3.7</t>
  </si>
  <si>
    <t>+0.4</t>
  </si>
  <si>
    <t>-23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</si>
</sst>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184" fontId="0" fillId="34" borderId="0" xfId="0" applyNumberFormat="1" applyFill="1" applyAlignment="1">
      <alignment/>
    </xf>
    <xf numFmtId="0" fontId="7" fillId="35" borderId="0" xfId="0" applyFont="1" applyFill="1" applyAlignment="1">
      <alignment/>
    </xf>
    <xf numFmtId="0" fontId="8" fillId="0" borderId="0" xfId="0" applyFont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184" fontId="3" fillId="34" borderId="0" xfId="0" applyNumberFormat="1" applyFont="1" applyFill="1" applyAlignment="1">
      <alignment/>
    </xf>
    <xf numFmtId="0" fontId="8" fillId="35" borderId="0" xfId="0" applyFont="1" applyFill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0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792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Überblick!$A$6:$A$6</c:f>
              <c:strCache>
                <c:ptCount val="1"/>
                <c:pt idx="0">
                  <c:v>Temperatur Max.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Überblick!$C$6:$N$6</c:f>
              <c:numCache>
                <c:ptCount val="12"/>
                <c:pt idx="0">
                  <c:v>11.9</c:v>
                </c:pt>
                <c:pt idx="1">
                  <c:v>6.3</c:v>
                </c:pt>
                <c:pt idx="2">
                  <c:v>10.4</c:v>
                </c:pt>
                <c:pt idx="3">
                  <c:v>23.1</c:v>
                </c:pt>
                <c:pt idx="4">
                  <c:v>23.3</c:v>
                </c:pt>
                <c:pt idx="5">
                  <c:v>26.8</c:v>
                </c:pt>
                <c:pt idx="6">
                  <c:v>30.3</c:v>
                </c:pt>
                <c:pt idx="7">
                  <c:v>30.1</c:v>
                </c:pt>
                <c:pt idx="8">
                  <c:v>25.7</c:v>
                </c:pt>
                <c:pt idx="9">
                  <c:v>20.3</c:v>
                </c:pt>
                <c:pt idx="10">
                  <c:v>15.2</c:v>
                </c:pt>
                <c:pt idx="11">
                  <c:v>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Überblick!$A$7:$A$7</c:f>
              <c:strCache>
                <c:ptCount val="1"/>
                <c:pt idx="0">
                  <c:v>Temperatur Min.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Überblick!$C$7:$N$7</c:f>
              <c:numCache>
                <c:ptCount val="12"/>
                <c:pt idx="0">
                  <c:v>-6.4</c:v>
                </c:pt>
                <c:pt idx="1">
                  <c:v>-15.3</c:v>
                </c:pt>
                <c:pt idx="2">
                  <c:v>-8.6</c:v>
                </c:pt>
                <c:pt idx="3">
                  <c:v>-1.8</c:v>
                </c:pt>
                <c:pt idx="4">
                  <c:v>3.7</c:v>
                </c:pt>
                <c:pt idx="5">
                  <c:v>5.9</c:v>
                </c:pt>
                <c:pt idx="6">
                  <c:v>9.3</c:v>
                </c:pt>
                <c:pt idx="7">
                  <c:v>5.6</c:v>
                </c:pt>
                <c:pt idx="8">
                  <c:v>3</c:v>
                </c:pt>
                <c:pt idx="9">
                  <c:v>-0.4</c:v>
                </c:pt>
                <c:pt idx="10">
                  <c:v>-4.8</c:v>
                </c:pt>
                <c:pt idx="11">
                  <c:v>-8.4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Überblick!$A$8</c:f>
              <c:strCache>
                <c:ptCount val="1"/>
                <c:pt idx="0">
                  <c:v>Windchill Min.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Überblick!$C$8:$N$8</c:f>
              <c:numCache>
                <c:ptCount val="12"/>
                <c:pt idx="0">
                  <c:v>-9</c:v>
                </c:pt>
                <c:pt idx="1">
                  <c:v>-23</c:v>
                </c:pt>
                <c:pt idx="2">
                  <c:v>-12</c:v>
                </c:pt>
                <c:pt idx="3">
                  <c:v>-6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Überblick!$A$9:$A$9</c:f>
              <c:strCache>
                <c:ptCount val="1"/>
                <c:pt idx="0">
                  <c:v>Temperatur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Überblick!$C$9:$N$9</c:f>
              <c:numCache>
                <c:ptCount val="12"/>
                <c:pt idx="0">
                  <c:v>5.64</c:v>
                </c:pt>
                <c:pt idx="1">
                  <c:v>-1.1</c:v>
                </c:pt>
                <c:pt idx="2">
                  <c:v>5.32</c:v>
                </c:pt>
                <c:pt idx="3">
                  <c:v>16.52</c:v>
                </c:pt>
                <c:pt idx="4">
                  <c:v>17.08</c:v>
                </c:pt>
                <c:pt idx="5">
                  <c:v>20.83</c:v>
                </c:pt>
                <c:pt idx="6">
                  <c:v>24.24</c:v>
                </c:pt>
                <c:pt idx="7">
                  <c:v>23.68</c:v>
                </c:pt>
                <c:pt idx="8">
                  <c:v>19.73</c:v>
                </c:pt>
                <c:pt idx="9">
                  <c:v>14.69</c:v>
                </c:pt>
                <c:pt idx="10">
                  <c:v>6.83</c:v>
                </c:pt>
                <c:pt idx="11">
                  <c:v>4.11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Überblick!$A$10:$A$10</c:f>
              <c:strCache>
                <c:ptCount val="1"/>
                <c:pt idx="0">
                  <c:v>Temperatur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Überblick!$C$10:$N$10</c:f>
              <c:numCache>
                <c:ptCount val="12"/>
                <c:pt idx="0">
                  <c:v>0.08</c:v>
                </c:pt>
                <c:pt idx="1">
                  <c:v>-5.65</c:v>
                </c:pt>
                <c:pt idx="2">
                  <c:v>-1.13</c:v>
                </c:pt>
                <c:pt idx="3">
                  <c:v>5.81</c:v>
                </c:pt>
                <c:pt idx="4">
                  <c:v>8.29</c:v>
                </c:pt>
                <c:pt idx="5">
                  <c:v>11.34</c:v>
                </c:pt>
                <c:pt idx="6">
                  <c:v>13.7</c:v>
                </c:pt>
                <c:pt idx="7">
                  <c:v>13.65</c:v>
                </c:pt>
                <c:pt idx="8">
                  <c:v>10.29</c:v>
                </c:pt>
                <c:pt idx="9">
                  <c:v>6.07</c:v>
                </c:pt>
                <c:pt idx="10">
                  <c:v>1.71</c:v>
                </c:pt>
                <c:pt idx="11">
                  <c:v>-0.97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Überblick!$A$11:$A$11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Überblick!$C$11:$N$11</c:f>
              <c:numCache>
                <c:ptCount val="12"/>
                <c:pt idx="0">
                  <c:v>2.56</c:v>
                </c:pt>
                <c:pt idx="1">
                  <c:v>-3.52</c:v>
                </c:pt>
                <c:pt idx="2">
                  <c:v>1.72</c:v>
                </c:pt>
                <c:pt idx="3">
                  <c:v>10.78</c:v>
                </c:pt>
                <c:pt idx="4">
                  <c:v>12.29</c:v>
                </c:pt>
                <c:pt idx="5">
                  <c:v>15.91</c:v>
                </c:pt>
                <c:pt idx="6">
                  <c:v>18.79</c:v>
                </c:pt>
                <c:pt idx="7">
                  <c:v>18.22</c:v>
                </c:pt>
                <c:pt idx="8">
                  <c:v>14.65</c:v>
                </c:pt>
                <c:pt idx="9">
                  <c:v>9.78</c:v>
                </c:pt>
                <c:pt idx="10">
                  <c:v>4.02</c:v>
                </c:pt>
                <c:pt idx="11">
                  <c:v>1.47</c:v>
                </c:pt>
              </c:numCache>
            </c:numRef>
          </c:val>
          <c:smooth val="0"/>
        </c:ser>
        <c:marker val="1"/>
        <c:axId val="64433395"/>
        <c:axId val="43029644"/>
      </c:lineChart>
      <c:catAx>
        <c:axId val="6443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9644"/>
        <c:crosses val="autoZero"/>
        <c:auto val="0"/>
        <c:lblOffset val="100"/>
        <c:tickLblSkip val="1"/>
        <c:noMultiLvlLbl val="0"/>
      </c:catAx>
      <c:valAx>
        <c:axId val="4302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333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35"/>
          <c:w val="0.155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Temperaturtage</a:t>
            </a:r>
          </a:p>
        </c:rich>
      </c:tx>
      <c:layout>
        <c:manualLayout>
          <c:xMode val="factor"/>
          <c:yMode val="factor"/>
          <c:x val="0.0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74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Überblick!$A$42:$A$42</c:f>
              <c:strCache>
                <c:ptCount val="1"/>
                <c:pt idx="0">
                  <c:v>sehr kalte T. (Tmin.&lt;= -10 °C)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Überblick!$C$42:$N$42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Überblick!$A$43:$A$43</c:f>
              <c:strCache>
                <c:ptCount val="1"/>
                <c:pt idx="0">
                  <c:v>Eistage (Tmax.&lt;= 0 °C)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Überblick!$C$43:$N$43</c:f>
              <c:numCache>
                <c:ptCount val="12"/>
                <c:pt idx="0">
                  <c:v>1</c:v>
                </c:pt>
                <c:pt idx="1">
                  <c:v>21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</c:ser>
        <c:ser>
          <c:idx val="2"/>
          <c:order val="2"/>
          <c:tx>
            <c:strRef>
              <c:f>Überblick!$A$44:$A$44</c:f>
              <c:strCache>
                <c:ptCount val="1"/>
                <c:pt idx="0">
                  <c:v>Frosttage (Tmin.&lt; 0 °C)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Überblick!$C$44:$N$44</c:f>
              <c:numCache>
                <c:ptCount val="12"/>
                <c:pt idx="0">
                  <c:v>11</c:v>
                </c:pt>
                <c:pt idx="1">
                  <c:v>27</c:v>
                </c:pt>
                <c:pt idx="2">
                  <c:v>18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17</c:v>
                </c:pt>
              </c:numCache>
            </c:numRef>
          </c:val>
        </c:ser>
        <c:ser>
          <c:idx val="3"/>
          <c:order val="3"/>
          <c:tx>
            <c:strRef>
              <c:f>Überblick!$A$45:$A$45</c:f>
              <c:strCache>
                <c:ptCount val="1"/>
                <c:pt idx="0">
                  <c:v>Kalte Tage (Tmax.&lt; 10 °C)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Überblick!$C$45:$N$45</c:f>
              <c:numCache>
                <c:ptCount val="12"/>
                <c:pt idx="0">
                  <c:v>28</c:v>
                </c:pt>
                <c:pt idx="1">
                  <c:v>28</c:v>
                </c:pt>
                <c:pt idx="2">
                  <c:v>30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20</c:v>
                </c:pt>
                <c:pt idx="11">
                  <c:v>30</c:v>
                </c:pt>
              </c:numCache>
            </c:numRef>
          </c:val>
        </c:ser>
        <c:ser>
          <c:idx val="4"/>
          <c:order val="4"/>
          <c:tx>
            <c:strRef>
              <c:f>Überblick!$A$46:$A$46</c:f>
              <c:strCache>
                <c:ptCount val="1"/>
                <c:pt idx="0">
                  <c:v>Warme T. (Tmax.&gt;= 20 °C)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Überblick!$C$46:$N$46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21</c:v>
                </c:pt>
                <c:pt idx="6">
                  <c:v>27</c:v>
                </c:pt>
                <c:pt idx="7">
                  <c:v>25</c:v>
                </c:pt>
                <c:pt idx="8">
                  <c:v>15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Überblick!$A$47:$A$47</c:f>
              <c:strCache>
                <c:ptCount val="1"/>
                <c:pt idx="0">
                  <c:v>Sommert. (Tmax.&gt;= 25 °C)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Überblick!$C$47:$N$47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14</c:v>
                </c:pt>
                <c:pt idx="7">
                  <c:v>15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Überblick!$A$48:$A$48</c:f>
              <c:strCache>
                <c:ptCount val="1"/>
                <c:pt idx="0">
                  <c:v>Hitzetage (Tmax.&gt;= 30 °C)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Überblick!$C$48:$N$48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Überblick!$A$49:$A$49</c:f>
              <c:strCache>
                <c:ptCount val="1"/>
                <c:pt idx="0">
                  <c:v>Tropennächte (Tmin.&gt;= 20 °C)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Überblick!$C$41:$N$41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Überblick!$C$49:$N$49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039037"/>
        <c:axId val="61589286"/>
      </c:barChart>
      <c:catAx>
        <c:axId val="5903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89286"/>
        <c:crosses val="autoZero"/>
        <c:auto val="0"/>
        <c:lblOffset val="100"/>
        <c:tickLblSkip val="1"/>
        <c:noMultiLvlLbl val="0"/>
      </c:catAx>
      <c:valAx>
        <c:axId val="61589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9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4"/>
          <c:w val="0.202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Windtage</a:t>
            </a:r>
          </a:p>
        </c:rich>
      </c:tx>
      <c:layout>
        <c:manualLayout>
          <c:xMode val="factor"/>
          <c:yMode val="factor"/>
          <c:x val="0.0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748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Überblick!$A$51:$A$51</c:f>
              <c:strCache>
                <c:ptCount val="1"/>
                <c:pt idx="0">
                  <c:v>T. Windböe Max. &gt;7 Beaufort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Überblick!$C$50:$N$50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Überblick!$C$51:$N$51</c:f>
              <c:numCache>
                <c:ptCount val="1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Überblick!$A$52:$A$52</c:f>
              <c:strCache>
                <c:ptCount val="1"/>
                <c:pt idx="0">
                  <c:v>T. Windböe Max. 7 Beaufort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Überblick!$C$50:$N$50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Überblick!$C$52:$N$52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Überblick!$A$53:$A$53</c:f>
              <c:strCache>
                <c:ptCount val="1"/>
                <c:pt idx="0">
                  <c:v>T. Windböe Max. 6 Beaufort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Überblick!$C$50:$N$50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Überblick!$C$53:$N$53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Überblick!$A$54:$A$54</c:f>
              <c:strCache>
                <c:ptCount val="1"/>
                <c:pt idx="0">
                  <c:v>T. Windböe Max. 5 Beaufort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Überblick!$C$50:$N$50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Überblick!$C$54:$N$54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tx>
            <c:strRef>
              <c:f>Überblick!$A$55:$A$55</c:f>
              <c:strCache>
                <c:ptCount val="1"/>
                <c:pt idx="0">
                  <c:v>T. Windböe Max. 4 Beaufort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Überblick!$C$50:$N$50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Überblick!$C$55:$N$55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16</c:v>
                </c:pt>
                <c:pt idx="5">
                  <c:v>10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5"/>
          <c:order val="5"/>
          <c:tx>
            <c:strRef>
              <c:f>Überblick!$A$56:$A$56</c:f>
              <c:strCache>
                <c:ptCount val="1"/>
                <c:pt idx="0">
                  <c:v>T. Windböe Max. 3 Beaufort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Überblick!$C$50:$N$50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Überblick!$C$56:$N$56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10</c:v>
                </c:pt>
                <c:pt idx="9">
                  <c:v>20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</c:ser>
        <c:ser>
          <c:idx val="6"/>
          <c:order val="6"/>
          <c:tx>
            <c:strRef>
              <c:f>Überblick!$A$57:$A$57</c:f>
              <c:strCache>
                <c:ptCount val="1"/>
                <c:pt idx="0">
                  <c:v>T. Windböe Max. &lt;3 Beaufort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Überblick!$C$50:$N$50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Überblick!$C$57:$N$57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</c:ser>
        <c:axId val="17432663"/>
        <c:axId val="22676240"/>
      </c:barChart>
      <c:catAx>
        <c:axId val="1743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6240"/>
        <c:crosses val="autoZero"/>
        <c:auto val="0"/>
        <c:lblOffset val="100"/>
        <c:tickLblSkip val="1"/>
        <c:noMultiLvlLbl val="0"/>
      </c:catAx>
      <c:valAx>
        <c:axId val="22676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2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17"/>
          <c:w val="0.19875"/>
          <c:h val="0.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Niederschlagstage</a:t>
            </a:r>
          </a:p>
        </c:rich>
      </c:tx>
      <c:layout>
        <c:manualLayout>
          <c:xMode val="factor"/>
          <c:yMode val="factor"/>
          <c:x val="0.001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3125"/>
          <c:w val="0.750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Überblick!$A$59:$A$59</c:f>
              <c:strCache>
                <c:ptCount val="1"/>
                <c:pt idx="0">
                  <c:v>Tage Niederschlag &gt;0.9 mm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Überblick!$C$59:$N$59</c:f>
              <c:numCache>
                <c:ptCount val="12"/>
                <c:pt idx="0">
                  <c:v>11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4">
                  <c:v>16</c:v>
                </c:pt>
                <c:pt idx="5">
                  <c:v>9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5</c:v>
                </c:pt>
                <c:pt idx="10">
                  <c:v>6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Überblick!$A$60:$A$60</c:f>
              <c:strCache>
                <c:ptCount val="1"/>
                <c:pt idx="0">
                  <c:v>Tage Niederschlag &gt;9.9 mm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Überblick!$C$60:$N$60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ser>
          <c:idx val="2"/>
          <c:order val="2"/>
          <c:tx>
            <c:strRef>
              <c:f>Überblick!$A$61:$A$61</c:f>
              <c:strCache>
                <c:ptCount val="1"/>
                <c:pt idx="0">
                  <c:v>Tage Niederschlag &gt;19.9 mm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Überblick!$C$61:$N$61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strRef>
              <c:f>Überblick!$A$62:$A$62</c:f>
              <c:strCache>
                <c:ptCount val="1"/>
                <c:pt idx="0">
                  <c:v>Tage Niederschlag &gt;49.9 mm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Überblick!$C$62:$N$62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59569"/>
        <c:axId val="24836122"/>
      </c:barChart>
      <c:catAx>
        <c:axId val="275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6122"/>
        <c:crosses val="autoZero"/>
        <c:auto val="1"/>
        <c:lblOffset val="100"/>
        <c:tickLblSkip val="1"/>
        <c:noMultiLvlLbl val="0"/>
      </c:catAx>
      <c:valAx>
        <c:axId val="248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7225"/>
          <c:w val="0.199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Schneehöhetage</a:t>
            </a:r>
          </a:p>
        </c:rich>
      </c:tx>
      <c:layout>
        <c:manualLayout>
          <c:xMode val="factor"/>
          <c:yMode val="factor"/>
          <c:x val="0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952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Überblick!$A$64</c:f>
              <c:strCache>
                <c:ptCount val="1"/>
                <c:pt idx="0">
                  <c:v>Tage Schnee &gt; 0 cm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Überblick!$C$64:$N$64</c:f>
              <c:numCache>
                <c:ptCount val="12"/>
                <c:pt idx="0">
                  <c:v>3</c:v>
                </c:pt>
                <c:pt idx="1">
                  <c:v>22</c:v>
                </c:pt>
                <c:pt idx="2">
                  <c:v>20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Überblick!$A$65</c:f>
              <c:strCache>
                <c:ptCount val="1"/>
                <c:pt idx="0">
                  <c:v>Tage Schnee &gt;= 1 cm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Überblick!$C$65:$N$65</c:f>
              <c:numCache>
                <c:ptCount val="12"/>
                <c:pt idx="0">
                  <c:v>3</c:v>
                </c:pt>
                <c:pt idx="1">
                  <c:v>22</c:v>
                </c:pt>
                <c:pt idx="2">
                  <c:v>20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</c:numCache>
            </c:numRef>
          </c:val>
        </c:ser>
        <c:ser>
          <c:idx val="2"/>
          <c:order val="2"/>
          <c:tx>
            <c:strRef>
              <c:f>Überblick!$A$66</c:f>
              <c:strCache>
                <c:ptCount val="1"/>
                <c:pt idx="0">
                  <c:v>Tage Schnee &gt;= 5 cm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Überblick!$C$66:$N$66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Überblick!$A$67</c:f>
              <c:strCache>
                <c:ptCount val="1"/>
                <c:pt idx="0">
                  <c:v>Tage Schnee &gt;= 10 cm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Überblick!$C$67:$N$67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Überblick!$A$68</c:f>
              <c:strCache>
                <c:ptCount val="1"/>
                <c:pt idx="0">
                  <c:v>Tage Schnee &gt;= 15 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Überblick!$C$68:$N$68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Überblick!$A$69</c:f>
              <c:strCache>
                <c:ptCount val="1"/>
                <c:pt idx="0">
                  <c:v>Tage Schnee &gt;= 20 cm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Überblick!$C$69:$N$69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Überblick!$A$70</c:f>
              <c:strCache>
                <c:ptCount val="1"/>
                <c:pt idx="0">
                  <c:v>Tage Schnee &gt;= 30 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Überblick!$C$70:$N$70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Überblick!$A$71</c:f>
              <c:strCache>
                <c:ptCount val="1"/>
                <c:pt idx="0">
                  <c:v>Tage Schnee &gt;= 40 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Überblick!$C$71:$N$71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Überblick!$A$72</c:f>
              <c:strCache>
                <c:ptCount val="1"/>
                <c:pt idx="0">
                  <c:v>Tage Schnee &gt;= 50 cm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Überblick!$C$72:$N$72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Überblick!$A$73</c:f>
              <c:strCache>
                <c:ptCount val="1"/>
                <c:pt idx="0">
                  <c:v>Tage Schnee &gt;= 75 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Überblick!$C$73:$N$73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Überblick!$A$74</c:f>
              <c:strCache>
                <c:ptCount val="1"/>
                <c:pt idx="0">
                  <c:v>Tage Schnee &gt;= 100 cm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Überblick!$C$63:$N$63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Überblick!$C$74:$N$74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198507"/>
        <c:axId val="65568836"/>
      </c:barChart>
      <c:catAx>
        <c:axId val="221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8836"/>
        <c:crosses val="autoZero"/>
        <c:auto val="0"/>
        <c:lblOffset val="100"/>
        <c:tickLblSkip val="1"/>
        <c:noMultiLvlLbl val="0"/>
      </c:catAx>
      <c:valAx>
        <c:axId val="6556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9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8855"/>
          <c:w val="0.67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Wetter</a:t>
            </a:r>
          </a:p>
        </c:rich>
      </c:tx>
      <c:layout>
        <c:manualLayout>
          <c:xMode val="factor"/>
          <c:yMode val="factor"/>
          <c:x val="0.001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768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Überblick!$A$76:$A$76</c:f>
              <c:strCache>
                <c:ptCount val="1"/>
                <c:pt idx="0">
                  <c:v>Tage mit Sonne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Überblick!$C$76:$N$76</c:f>
              <c:numCache>
                <c:ptCount val="12"/>
                <c:pt idx="0">
                  <c:v>21</c:v>
                </c:pt>
                <c:pt idx="1">
                  <c:v>21</c:v>
                </c:pt>
                <c:pt idx="2">
                  <c:v>28</c:v>
                </c:pt>
                <c:pt idx="3">
                  <c:v>30</c:v>
                </c:pt>
                <c:pt idx="4">
                  <c:v>28</c:v>
                </c:pt>
                <c:pt idx="5">
                  <c:v>30</c:v>
                </c:pt>
                <c:pt idx="6">
                  <c:v>31</c:v>
                </c:pt>
                <c:pt idx="7">
                  <c:v>28</c:v>
                </c:pt>
                <c:pt idx="8">
                  <c:v>30</c:v>
                </c:pt>
                <c:pt idx="9">
                  <c:v>28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Überblick!$A$77:$A$77</c:f>
              <c:strCache>
                <c:ptCount val="1"/>
                <c:pt idx="0">
                  <c:v>Tage mit Regen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Überblick!$C$77:$N$77</c:f>
              <c:numCache>
                <c:ptCount val="12"/>
              </c:numCache>
            </c:numRef>
          </c:val>
        </c:ser>
        <c:ser>
          <c:idx val="2"/>
          <c:order val="2"/>
          <c:tx>
            <c:strRef>
              <c:f>Überblick!$A$78:$A$78</c:f>
              <c:strCache>
                <c:ptCount val="1"/>
                <c:pt idx="0">
                  <c:v>Tage mit Schneefall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Überblick!$C$78:$N$78</c:f>
              <c:numCache>
                <c:ptCount val="12"/>
              </c:numCache>
            </c:numRef>
          </c:val>
        </c:ser>
        <c:ser>
          <c:idx val="3"/>
          <c:order val="3"/>
          <c:tx>
            <c:strRef>
              <c:f>Überblick!$A$79:$A$79</c:f>
              <c:strCache>
                <c:ptCount val="1"/>
                <c:pt idx="0">
                  <c:v>Tage mit Niederschlag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Überblick!$C$79:$N$79</c:f>
              <c:numCache>
                <c:ptCount val="12"/>
              </c:numCache>
            </c:numRef>
          </c:val>
        </c:ser>
        <c:ser>
          <c:idx val="4"/>
          <c:order val="4"/>
          <c:tx>
            <c:strRef>
              <c:f>Überblick!$A$80:$A$80</c:f>
              <c:strCache>
                <c:ptCount val="1"/>
                <c:pt idx="0">
                  <c:v>Tage mit Nebel/Hochnebel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Überblick!$C$80:$N$80</c:f>
              <c:numCache>
                <c:ptCount val="12"/>
              </c:numCache>
            </c:numRef>
          </c:val>
        </c:ser>
        <c:ser>
          <c:idx val="5"/>
          <c:order val="5"/>
          <c:tx>
            <c:strRef>
              <c:f>Überblick!$A$81:$A$81</c:f>
              <c:strCache>
                <c:ptCount val="1"/>
                <c:pt idx="0">
                  <c:v>Tage mit Gewitter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Überblick!$C$81:$N$81</c:f>
              <c:numCache>
                <c:ptCount val="12"/>
              </c:numCache>
            </c:numRef>
          </c:val>
        </c:ser>
        <c:ser>
          <c:idx val="6"/>
          <c:order val="6"/>
          <c:tx>
            <c:strRef>
              <c:f>Überblick!$A$82:$A$82</c:f>
              <c:strCache>
                <c:ptCount val="1"/>
                <c:pt idx="0">
                  <c:v>Tage mit Hagel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Überblick!$C$82:$N$82</c:f>
              <c:numCache>
                <c:ptCount val="12"/>
              </c:numCache>
            </c:numRef>
          </c:val>
        </c:ser>
        <c:ser>
          <c:idx val="7"/>
          <c:order val="7"/>
          <c:tx>
            <c:strRef>
              <c:f>Überblick!$A$83:$A$83</c:f>
              <c:strCache>
                <c:ptCount val="1"/>
                <c:pt idx="0">
                  <c:v>Tage mit Unwetter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Überblick!$C$75:$N$75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Überblick!$C$83:$N$83</c:f>
              <c:numCache>
                <c:ptCount val="12"/>
                <c:pt idx="0">
                  <c:v>1</c:v>
                </c:pt>
                <c:pt idx="1">
                  <c:v>0</c:v>
                </c:pt>
              </c:numCache>
            </c:numRef>
          </c:val>
        </c:ser>
        <c:axId val="53248613"/>
        <c:axId val="9475470"/>
      </c:barChart>
      <c:catAx>
        <c:axId val="5324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5470"/>
        <c:crosses val="autoZero"/>
        <c:auto val="0"/>
        <c:lblOffset val="100"/>
        <c:tickLblSkip val="1"/>
        <c:noMultiLvlLbl val="0"/>
      </c:catAx>
      <c:valAx>
        <c:axId val="9475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8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.4"/>
          <c:w val="0.179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rel. Luftfeuchtigkeit</a:t>
            </a:r>
          </a:p>
        </c:rich>
      </c:tx>
      <c:layout>
        <c:manualLayout>
          <c:xMode val="factor"/>
          <c:yMode val="factor"/>
          <c:x val="0.0022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818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Überblick!$A$13:$A$13</c:f>
              <c:strCache>
                <c:ptCount val="1"/>
                <c:pt idx="0">
                  <c:v>Feuchte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Überblick!$C$12:$N$12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Überblick!$C$13:$N$13</c:f>
              <c:numCache>
                <c:ptCount val="1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98</c:v>
                </c:pt>
                <c:pt idx="4">
                  <c:v>99</c:v>
                </c:pt>
                <c:pt idx="5">
                  <c:v>99</c:v>
                </c:pt>
                <c:pt idx="6">
                  <c:v>98</c:v>
                </c:pt>
                <c:pt idx="7">
                  <c:v>98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Überblick!$A$14:$A$14</c:f>
              <c:strCache>
                <c:ptCount val="1"/>
                <c:pt idx="0">
                  <c:v>Feuchte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Überblick!$C$12:$N$12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Überblick!$C$14:$N$14</c:f>
              <c:numCache>
                <c:ptCount val="12"/>
                <c:pt idx="0">
                  <c:v>55</c:v>
                </c:pt>
                <c:pt idx="1">
                  <c:v>60</c:v>
                </c:pt>
                <c:pt idx="2">
                  <c:v>36</c:v>
                </c:pt>
                <c:pt idx="3">
                  <c:v>28</c:v>
                </c:pt>
                <c:pt idx="4">
                  <c:v>43</c:v>
                </c:pt>
                <c:pt idx="5">
                  <c:v>37</c:v>
                </c:pt>
                <c:pt idx="6">
                  <c:v>29</c:v>
                </c:pt>
                <c:pt idx="7">
                  <c:v>36</c:v>
                </c:pt>
                <c:pt idx="8">
                  <c:v>34</c:v>
                </c:pt>
                <c:pt idx="9">
                  <c:v>41</c:v>
                </c:pt>
                <c:pt idx="10">
                  <c:v>56</c:v>
                </c:pt>
                <c:pt idx="11">
                  <c:v>58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Überblick!$A$15:$A$15</c:f>
              <c:strCache>
                <c:ptCount val="1"/>
                <c:pt idx="0">
                  <c:v>Feuchte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Überblick!$C$12:$N$12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Überblick!$C$15:$N$15</c:f>
              <c:numCache>
                <c:ptCount val="12"/>
                <c:pt idx="0">
                  <c:v>89</c:v>
                </c:pt>
                <c:pt idx="1">
                  <c:v>88</c:v>
                </c:pt>
                <c:pt idx="2">
                  <c:v>86</c:v>
                </c:pt>
                <c:pt idx="3">
                  <c:v>70</c:v>
                </c:pt>
                <c:pt idx="4">
                  <c:v>84</c:v>
                </c:pt>
                <c:pt idx="5">
                  <c:v>78</c:v>
                </c:pt>
                <c:pt idx="6">
                  <c:v>70</c:v>
                </c:pt>
                <c:pt idx="7">
                  <c:v>74</c:v>
                </c:pt>
                <c:pt idx="8">
                  <c:v>77</c:v>
                </c:pt>
                <c:pt idx="9">
                  <c:v>80</c:v>
                </c:pt>
                <c:pt idx="10">
                  <c:v>91</c:v>
                </c:pt>
                <c:pt idx="11">
                  <c:v>91</c:v>
                </c:pt>
              </c:numCache>
            </c:numRef>
          </c:val>
          <c:smooth val="0"/>
        </c:ser>
        <c:marker val="1"/>
        <c:axId val="51722477"/>
        <c:axId val="62849110"/>
      </c:lineChart>
      <c:catAx>
        <c:axId val="5172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9110"/>
        <c:crosses val="autoZero"/>
        <c:auto val="0"/>
        <c:lblOffset val="100"/>
        <c:tickLblSkip val="1"/>
        <c:noMultiLvlLbl val="0"/>
      </c:catAx>
      <c:valAx>
        <c:axId val="628491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24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885"/>
          <c:w val="0.128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</a:t>
            </a:r>
          </a:p>
        </c:rich>
      </c:tx>
      <c:layout>
        <c:manualLayout>
          <c:xMode val="factor"/>
          <c:yMode val="factor"/>
          <c:x val="0.001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752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Überblick!$A$17</c:f>
              <c:strCache>
                <c:ptCount val="1"/>
                <c:pt idx="0">
                  <c:v>Windböe Max.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Überblick!$C$16:$N$16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Überblick!$C$17:$N$17</c:f>
              <c:numCache>
                <c:ptCount val="12"/>
                <c:pt idx="0">
                  <c:v>95</c:v>
                </c:pt>
                <c:pt idx="1">
                  <c:v>50</c:v>
                </c:pt>
                <c:pt idx="2">
                  <c:v>53</c:v>
                </c:pt>
                <c:pt idx="3">
                  <c:v>59</c:v>
                </c:pt>
                <c:pt idx="4">
                  <c:v>39</c:v>
                </c:pt>
                <c:pt idx="5">
                  <c:v>45</c:v>
                </c:pt>
                <c:pt idx="6">
                  <c:v>47</c:v>
                </c:pt>
                <c:pt idx="7">
                  <c:v>44</c:v>
                </c:pt>
                <c:pt idx="8">
                  <c:v>53</c:v>
                </c:pt>
                <c:pt idx="9">
                  <c:v>56</c:v>
                </c:pt>
                <c:pt idx="10">
                  <c:v>50</c:v>
                </c:pt>
                <c:pt idx="11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Überblick!$A$18</c:f>
              <c:strCache>
                <c:ptCount val="1"/>
                <c:pt idx="0">
                  <c:v>Windböe minimales Max.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Überblick!$C$16:$N$16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Überblick!$C$18:$N$18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18</c:v>
                </c:pt>
                <c:pt idx="7">
                  <c:v>16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28771079"/>
        <c:axId val="57613120"/>
      </c:lineChart>
      <c:catAx>
        <c:axId val="2877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3120"/>
        <c:crosses val="autoZero"/>
        <c:auto val="0"/>
        <c:lblOffset val="100"/>
        <c:tickLblSkip val="1"/>
        <c:noMultiLvlLbl val="0"/>
      </c:catAx>
      <c:valAx>
        <c:axId val="57613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10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50475"/>
          <c:w val="0.194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0.0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805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Überblick!$A$20:$A$20</c:f>
              <c:strCache>
                <c:ptCount val="1"/>
                <c:pt idx="0">
                  <c:v>Luftdruck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Überblick!$C$20:$N$20</c:f>
              <c:numCache>
                <c:ptCount val="12"/>
                <c:pt idx="0">
                  <c:v>1039</c:v>
                </c:pt>
                <c:pt idx="1">
                  <c:v>1025.3</c:v>
                </c:pt>
                <c:pt idx="2">
                  <c:v>1026.8</c:v>
                </c:pt>
                <c:pt idx="3">
                  <c:v>1026.7</c:v>
                </c:pt>
                <c:pt idx="4">
                  <c:v>1019.5</c:v>
                </c:pt>
                <c:pt idx="5">
                  <c:v>1023.4</c:v>
                </c:pt>
                <c:pt idx="6">
                  <c:v>1021.2</c:v>
                </c:pt>
                <c:pt idx="7">
                  <c:v>1023.4</c:v>
                </c:pt>
                <c:pt idx="8">
                  <c:v>1034.8</c:v>
                </c:pt>
                <c:pt idx="9">
                  <c:v>1029.7</c:v>
                </c:pt>
                <c:pt idx="10">
                  <c:v>1029.9</c:v>
                </c:pt>
                <c:pt idx="11">
                  <c:v>1038.9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Überblick!$A$21:$A$21</c:f>
              <c:strCache>
                <c:ptCount val="1"/>
                <c:pt idx="0">
                  <c:v>Luftdruck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Überblick!$C$21:$N$21</c:f>
              <c:numCache>
                <c:ptCount val="12"/>
                <c:pt idx="0">
                  <c:v>1001.7</c:v>
                </c:pt>
                <c:pt idx="1">
                  <c:v>1004.1</c:v>
                </c:pt>
                <c:pt idx="2">
                  <c:v>990.9</c:v>
                </c:pt>
                <c:pt idx="3">
                  <c:v>995.5</c:v>
                </c:pt>
                <c:pt idx="4">
                  <c:v>1003.3</c:v>
                </c:pt>
                <c:pt idx="5">
                  <c:v>1005.6</c:v>
                </c:pt>
                <c:pt idx="6">
                  <c:v>1006.9</c:v>
                </c:pt>
                <c:pt idx="7">
                  <c:v>1008.4</c:v>
                </c:pt>
                <c:pt idx="8">
                  <c:v>1010</c:v>
                </c:pt>
                <c:pt idx="9">
                  <c:v>980.9</c:v>
                </c:pt>
                <c:pt idx="10">
                  <c:v>1002.7</c:v>
                </c:pt>
                <c:pt idx="11">
                  <c:v>1008.5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Überblick!$A$22:$A$22</c:f>
              <c:strCache>
                <c:ptCount val="1"/>
                <c:pt idx="0">
                  <c:v>Luftdruck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Überblick!$C$22:$N$22</c:f>
              <c:numCache>
                <c:ptCount val="12"/>
                <c:pt idx="0">
                  <c:v>1021.35</c:v>
                </c:pt>
                <c:pt idx="1">
                  <c:v>1017.41</c:v>
                </c:pt>
                <c:pt idx="2">
                  <c:v>1009.03</c:v>
                </c:pt>
                <c:pt idx="3">
                  <c:v>1015.17</c:v>
                </c:pt>
                <c:pt idx="4">
                  <c:v>1015.39</c:v>
                </c:pt>
                <c:pt idx="5">
                  <c:v>1016.29</c:v>
                </c:pt>
                <c:pt idx="6">
                  <c:v>1015.12</c:v>
                </c:pt>
                <c:pt idx="7">
                  <c:v>1017.22</c:v>
                </c:pt>
                <c:pt idx="8">
                  <c:v>1021.62</c:v>
                </c:pt>
                <c:pt idx="9">
                  <c:v>1019.51</c:v>
                </c:pt>
                <c:pt idx="10">
                  <c:v>1019.5</c:v>
                </c:pt>
                <c:pt idx="11">
                  <c:v>1025.91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Überblick!$A$23:$A$23</c:f>
              <c:strCache>
                <c:ptCount val="1"/>
                <c:pt idx="0">
                  <c:v>Luftdruck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Überblick!$C$23:$N$23</c:f>
              <c:numCache>
                <c:ptCount val="12"/>
                <c:pt idx="0">
                  <c:v>1012.53</c:v>
                </c:pt>
                <c:pt idx="1">
                  <c:v>1012.79</c:v>
                </c:pt>
                <c:pt idx="2">
                  <c:v>1001.02</c:v>
                </c:pt>
                <c:pt idx="3">
                  <c:v>1008.84</c:v>
                </c:pt>
                <c:pt idx="4">
                  <c:v>1011.17</c:v>
                </c:pt>
                <c:pt idx="5">
                  <c:v>1012.59</c:v>
                </c:pt>
                <c:pt idx="6">
                  <c:v>1011.79</c:v>
                </c:pt>
                <c:pt idx="7">
                  <c:v>1013.41</c:v>
                </c:pt>
                <c:pt idx="8">
                  <c:v>1017.22</c:v>
                </c:pt>
                <c:pt idx="9">
                  <c:v>1012.96</c:v>
                </c:pt>
                <c:pt idx="10">
                  <c:v>1013.4</c:v>
                </c:pt>
                <c:pt idx="11">
                  <c:v>1019.79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Überblick!$A$24:$A$24</c:f>
              <c:strCache>
                <c:ptCount val="1"/>
                <c:pt idx="0">
                  <c:v>Luftdruck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Überblick!$C$24:$N$24</c:f>
              <c:numCache>
                <c:ptCount val="12"/>
                <c:pt idx="0">
                  <c:v>1017.04</c:v>
                </c:pt>
                <c:pt idx="1">
                  <c:v>1015.09</c:v>
                </c:pt>
                <c:pt idx="2">
                  <c:v>1004.77</c:v>
                </c:pt>
                <c:pt idx="3">
                  <c:v>1012.08</c:v>
                </c:pt>
                <c:pt idx="4">
                  <c:v>1013.13</c:v>
                </c:pt>
                <c:pt idx="5">
                  <c:v>1014.27</c:v>
                </c:pt>
                <c:pt idx="6">
                  <c:v>1013.44</c:v>
                </c:pt>
                <c:pt idx="7">
                  <c:v>1015.23</c:v>
                </c:pt>
                <c:pt idx="8">
                  <c:v>1019.35</c:v>
                </c:pt>
                <c:pt idx="9">
                  <c:v>1016.11</c:v>
                </c:pt>
                <c:pt idx="10">
                  <c:v>1016.25</c:v>
                </c:pt>
                <c:pt idx="11">
                  <c:v>1022.86</c:v>
                </c:pt>
              </c:numCache>
            </c:numRef>
          </c:val>
          <c:smooth val="0"/>
        </c:ser>
        <c:marker val="1"/>
        <c:axId val="48756033"/>
        <c:axId val="36151114"/>
      </c:lineChart>
      <c:catAx>
        <c:axId val="4875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51114"/>
        <c:crosses val="autoZero"/>
        <c:auto val="0"/>
        <c:lblOffset val="100"/>
        <c:tickLblSkip val="1"/>
        <c:noMultiLvlLbl val="0"/>
      </c:catAx>
      <c:valAx>
        <c:axId val="36151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56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52"/>
          <c:w val="0.141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.001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787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Überblick!$A$27</c:f>
              <c:strCache>
                <c:ptCount val="1"/>
                <c:pt idx="0">
                  <c:v>Niederschlag Monat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Überblick!$C$25:$N$25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Überblick!$C$27:$N$27</c:f>
              <c:numCache>
                <c:ptCount val="12"/>
                <c:pt idx="0">
                  <c:v>113.2</c:v>
                </c:pt>
                <c:pt idx="1">
                  <c:v>47.2</c:v>
                </c:pt>
                <c:pt idx="2">
                  <c:v>94</c:v>
                </c:pt>
                <c:pt idx="3">
                  <c:v>29.8</c:v>
                </c:pt>
                <c:pt idx="4">
                  <c:v>110</c:v>
                </c:pt>
                <c:pt idx="5">
                  <c:v>107.2</c:v>
                </c:pt>
                <c:pt idx="6">
                  <c:v>64.8</c:v>
                </c:pt>
                <c:pt idx="7">
                  <c:v>89.2</c:v>
                </c:pt>
                <c:pt idx="8">
                  <c:v>65.4</c:v>
                </c:pt>
                <c:pt idx="9">
                  <c:v>50.6</c:v>
                </c:pt>
                <c:pt idx="10">
                  <c:v>17.8</c:v>
                </c:pt>
                <c:pt idx="11">
                  <c:v>143.8</c:v>
                </c:pt>
              </c:numCache>
            </c:numRef>
          </c:val>
        </c:ser>
        <c:ser>
          <c:idx val="1"/>
          <c:order val="1"/>
          <c:tx>
            <c:strRef>
              <c:f>Überblick!$A$26</c:f>
              <c:strCache>
                <c:ptCount val="1"/>
                <c:pt idx="0">
                  <c:v>Niederschlag Tag Max.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Überblick!$C$25:$N$25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Überblick!$C$26:$N$26</c:f>
              <c:numCache>
                <c:ptCount val="12"/>
                <c:pt idx="0">
                  <c:v>32</c:v>
                </c:pt>
                <c:pt idx="1">
                  <c:v>15.4</c:v>
                </c:pt>
                <c:pt idx="2">
                  <c:v>12.2</c:v>
                </c:pt>
                <c:pt idx="3">
                  <c:v>7.8</c:v>
                </c:pt>
                <c:pt idx="4">
                  <c:v>20</c:v>
                </c:pt>
                <c:pt idx="5">
                  <c:v>36.4</c:v>
                </c:pt>
                <c:pt idx="6">
                  <c:v>18</c:v>
                </c:pt>
                <c:pt idx="7">
                  <c:v>25.8</c:v>
                </c:pt>
                <c:pt idx="8">
                  <c:v>16.2</c:v>
                </c:pt>
                <c:pt idx="9">
                  <c:v>25.2</c:v>
                </c:pt>
                <c:pt idx="10">
                  <c:v>5</c:v>
                </c:pt>
                <c:pt idx="11">
                  <c:v>30.2</c:v>
                </c:pt>
              </c:numCache>
            </c:numRef>
          </c:val>
        </c:ser>
        <c:axId val="56924571"/>
        <c:axId val="42559092"/>
      </c:barChart>
      <c:catAx>
        <c:axId val="5692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59092"/>
        <c:crosses val="autoZero"/>
        <c:auto val="0"/>
        <c:lblOffset val="100"/>
        <c:tickLblSkip val="1"/>
        <c:noMultiLvlLbl val="0"/>
      </c:catAx>
      <c:valAx>
        <c:axId val="4255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4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50475"/>
          <c:w val="0.159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0.0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766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Überblick!$A$30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Überblick!$C$28:$N$28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Überblick!$C$30:$N$30</c:f>
              <c:numCache>
                <c:ptCount val="12"/>
                <c:pt idx="0">
                  <c:v>45.57</c:v>
                </c:pt>
                <c:pt idx="1">
                  <c:v>47.2</c:v>
                </c:pt>
                <c:pt idx="2">
                  <c:v>89.9</c:v>
                </c:pt>
                <c:pt idx="3">
                  <c:v>227.99</c:v>
                </c:pt>
                <c:pt idx="4">
                  <c:v>164.95</c:v>
                </c:pt>
                <c:pt idx="5">
                  <c:v>238.85</c:v>
                </c:pt>
                <c:pt idx="6">
                  <c:v>256.57</c:v>
                </c:pt>
                <c:pt idx="7">
                  <c:v>226.74</c:v>
                </c:pt>
                <c:pt idx="8">
                  <c:v>183.42</c:v>
                </c:pt>
                <c:pt idx="9">
                  <c:v>156.58</c:v>
                </c:pt>
                <c:pt idx="10">
                  <c:v>55.1</c:v>
                </c:pt>
                <c:pt idx="11">
                  <c:v>34.15</c:v>
                </c:pt>
              </c:numCache>
            </c:numRef>
          </c:val>
        </c:ser>
        <c:ser>
          <c:idx val="1"/>
          <c:order val="1"/>
          <c:tx>
            <c:strRef>
              <c:f>Überblick!$A$29</c:f>
              <c:strCache>
                <c:ptCount val="1"/>
                <c:pt idx="0">
                  <c:v>Sonnenscheindauer Max.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Überblick!$C$28:$N$28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Überblick!$C$29:$N$29</c:f>
              <c:numCache>
                <c:ptCount val="12"/>
                <c:pt idx="0">
                  <c:v>4.83</c:v>
                </c:pt>
                <c:pt idx="1">
                  <c:v>6.98</c:v>
                </c:pt>
                <c:pt idx="2">
                  <c:v>9.58</c:v>
                </c:pt>
                <c:pt idx="3">
                  <c:v>11.67</c:v>
                </c:pt>
                <c:pt idx="4">
                  <c:v>11.4</c:v>
                </c:pt>
                <c:pt idx="5">
                  <c:v>12.7</c:v>
                </c:pt>
                <c:pt idx="6">
                  <c:v>12.07</c:v>
                </c:pt>
                <c:pt idx="7">
                  <c:v>11.83</c:v>
                </c:pt>
                <c:pt idx="8">
                  <c:v>9.58</c:v>
                </c:pt>
                <c:pt idx="9">
                  <c:v>8.28</c:v>
                </c:pt>
                <c:pt idx="10">
                  <c:v>5.7</c:v>
                </c:pt>
                <c:pt idx="11">
                  <c:v>3.85</c:v>
                </c:pt>
              </c:numCache>
            </c:numRef>
          </c:val>
        </c:ser>
        <c:axId val="47487509"/>
        <c:axId val="24734398"/>
      </c:barChart>
      <c:cat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34398"/>
        <c:crosses val="autoZero"/>
        <c:auto val="0"/>
        <c:lblOffset val="100"/>
        <c:tickLblSkip val="1"/>
        <c:noMultiLvlLbl val="0"/>
      </c:catAx>
      <c:valAx>
        <c:axId val="24734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50475"/>
          <c:w val="0.182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125"/>
          <c:w val="0.84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Überblick!$A$32:$A$32</c:f>
              <c:strCache>
                <c:ptCount val="1"/>
                <c:pt idx="0">
                  <c:v>Solar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Überblick!$C$31:$N$31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Überblick!$C$32:$N$32</c:f>
              <c:numCache>
                <c:ptCount val="12"/>
                <c:pt idx="0">
                  <c:v>608</c:v>
                </c:pt>
                <c:pt idx="1">
                  <c:v>805</c:v>
                </c:pt>
                <c:pt idx="2">
                  <c:v>1074</c:v>
                </c:pt>
                <c:pt idx="3">
                  <c:v>1179</c:v>
                </c:pt>
                <c:pt idx="4">
                  <c:v>1322</c:v>
                </c:pt>
                <c:pt idx="5">
                  <c:v>1285</c:v>
                </c:pt>
                <c:pt idx="6">
                  <c:v>1211</c:v>
                </c:pt>
                <c:pt idx="7">
                  <c:v>1213</c:v>
                </c:pt>
                <c:pt idx="8">
                  <c:v>1039</c:v>
                </c:pt>
                <c:pt idx="9">
                  <c:v>898</c:v>
                </c:pt>
                <c:pt idx="10">
                  <c:v>710</c:v>
                </c:pt>
                <c:pt idx="11">
                  <c:v>504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Überblick!$A$33:$A$33</c:f>
              <c:strCache>
                <c:ptCount val="1"/>
                <c:pt idx="0">
                  <c:v>Solar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Überblick!$C$31:$N$31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Überblick!$C$33:$N$33</c:f>
              <c:numCache>
                <c:ptCount val="12"/>
                <c:pt idx="0">
                  <c:v>97</c:v>
                </c:pt>
                <c:pt idx="1">
                  <c:v>133</c:v>
                </c:pt>
                <c:pt idx="2">
                  <c:v>207</c:v>
                </c:pt>
                <c:pt idx="3">
                  <c:v>384</c:v>
                </c:pt>
                <c:pt idx="4">
                  <c:v>316</c:v>
                </c:pt>
                <c:pt idx="5">
                  <c:v>408</c:v>
                </c:pt>
                <c:pt idx="6">
                  <c:v>414</c:v>
                </c:pt>
                <c:pt idx="7">
                  <c:v>353</c:v>
                </c:pt>
                <c:pt idx="8">
                  <c:v>316</c:v>
                </c:pt>
                <c:pt idx="9">
                  <c:v>239</c:v>
                </c:pt>
                <c:pt idx="10">
                  <c:v>124</c:v>
                </c:pt>
                <c:pt idx="11">
                  <c:v>75</c:v>
                </c:pt>
              </c:numCache>
            </c:numRef>
          </c:val>
          <c:smooth val="0"/>
        </c:ser>
        <c:marker val="1"/>
        <c:axId val="21282991"/>
        <c:axId val="57329192"/>
      </c:line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9192"/>
        <c:crosses val="autoZero"/>
        <c:auto val="0"/>
        <c:lblOffset val="100"/>
        <c:tickLblSkip val="1"/>
        <c:noMultiLvlLbl val="0"/>
      </c:catAx>
      <c:valAx>
        <c:axId val="5732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W/m^2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29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50525"/>
          <c:w val="0.109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UV-Index</a:t>
            </a:r>
          </a:p>
        </c:rich>
      </c:tx>
      <c:layout>
        <c:manualLayout>
          <c:xMode val="factor"/>
          <c:yMode val="factor"/>
          <c:x val="0.0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125"/>
          <c:w val="0.8407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Überblick!$A$35:$A$35</c:f>
              <c:strCache>
                <c:ptCount val="1"/>
                <c:pt idx="0">
                  <c:v>UV-Index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Überblick!$C$34:$N$34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Überblick!$C$35:$N$35</c:f>
              <c:numCache>
                <c:ptCount val="12"/>
                <c:pt idx="0">
                  <c:v>1.3</c:v>
                </c:pt>
                <c:pt idx="1">
                  <c:v>1.6</c:v>
                </c:pt>
                <c:pt idx="2">
                  <c:v>3.5</c:v>
                </c:pt>
                <c:pt idx="3">
                  <c:v>6.6</c:v>
                </c:pt>
                <c:pt idx="4">
                  <c:v>9</c:v>
                </c:pt>
                <c:pt idx="5">
                  <c:v>9</c:v>
                </c:pt>
                <c:pt idx="6">
                  <c:v>8.2</c:v>
                </c:pt>
                <c:pt idx="7">
                  <c:v>7.6</c:v>
                </c:pt>
                <c:pt idx="8">
                  <c:v>5.5</c:v>
                </c:pt>
                <c:pt idx="9">
                  <c:v>4</c:v>
                </c:pt>
                <c:pt idx="10">
                  <c:v>1.8</c:v>
                </c:pt>
                <c:pt idx="11">
                  <c:v>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Überblick!$A$36:$A$36</c:f>
              <c:strCache>
                <c:ptCount val="1"/>
                <c:pt idx="0">
                  <c:v>UV-Index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Überblick!$C$34:$N$34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Überblick!$C$36:$N$36</c:f>
              <c:numCache>
                <c:ptCount val="12"/>
                <c:pt idx="0">
                  <c:v>0.6</c:v>
                </c:pt>
                <c:pt idx="1">
                  <c:v>0.6</c:v>
                </c:pt>
                <c:pt idx="2">
                  <c:v>1.2</c:v>
                </c:pt>
                <c:pt idx="3">
                  <c:v>2.5</c:v>
                </c:pt>
                <c:pt idx="4">
                  <c:v>2.6</c:v>
                </c:pt>
                <c:pt idx="5">
                  <c:v>3.2</c:v>
                </c:pt>
                <c:pt idx="6">
                  <c:v>3.3</c:v>
                </c:pt>
                <c:pt idx="7">
                  <c:v>2.8</c:v>
                </c:pt>
                <c:pt idx="8">
                  <c:v>2.3</c:v>
                </c:pt>
                <c:pt idx="9">
                  <c:v>1.4</c:v>
                </c:pt>
                <c:pt idx="10">
                  <c:v>0.7</c:v>
                </c:pt>
                <c:pt idx="11">
                  <c:v>0.5</c:v>
                </c:pt>
              </c:numCache>
            </c:numRef>
          </c:val>
          <c:smooth val="0"/>
        </c:ser>
        <c:marker val="1"/>
        <c:axId val="46200681"/>
        <c:axId val="13152946"/>
      </c:lineChart>
      <c:cat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2946"/>
        <c:crosses val="autoZero"/>
        <c:auto val="0"/>
        <c:lblOffset val="100"/>
        <c:tickLblSkip val="1"/>
        <c:noMultiLvlLbl val="0"/>
      </c:catAx>
      <c:valAx>
        <c:axId val="13152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006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50525"/>
          <c:w val="0.133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0.0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1"/>
          <c:w val="0.813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Überblick!$A$38</c:f>
              <c:strCache>
                <c:ptCount val="1"/>
                <c:pt idx="0">
                  <c:v>Schneehöhe Tag ø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Überblick!$C$37:$N$37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Überblick!$C$38:$N$38</c:f>
              <c:numCache>
                <c:ptCount val="12"/>
                <c:pt idx="0">
                  <c:v>0.39</c:v>
                </c:pt>
                <c:pt idx="1">
                  <c:v>3.18</c:v>
                </c:pt>
                <c:pt idx="2">
                  <c:v>3.68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0.87</c:v>
                </c:pt>
              </c:numCache>
            </c:numRef>
          </c:val>
        </c:ser>
        <c:ser>
          <c:idx val="1"/>
          <c:order val="1"/>
          <c:tx>
            <c:strRef>
              <c:f>Überblick!$A$39:$A$39</c:f>
              <c:strCache>
                <c:ptCount val="1"/>
                <c:pt idx="0">
                  <c:v>Schneehöhe Max.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Überblick!$C$37:$N$37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Überblick!$C$39:$N$39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Überblick!$A$40</c:f>
              <c:strCache>
                <c:ptCount val="1"/>
                <c:pt idx="0">
                  <c:v>Neuschneesumme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Überblick!$C$37:$N$37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Überblick!$C$40:$N$40</c:f>
              <c:numCache>
                <c:ptCount val="12"/>
                <c:pt idx="0">
                  <c:v>12</c:v>
                </c:pt>
                <c:pt idx="1">
                  <c:v>25</c:v>
                </c:pt>
                <c:pt idx="2">
                  <c:v>39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</c:ser>
        <c:axId val="51267651"/>
        <c:axId val="58755676"/>
      </c:barChart>
      <c:catAx>
        <c:axId val="512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5676"/>
        <c:crosses val="autoZero"/>
        <c:auto val="0"/>
        <c:lblOffset val="100"/>
        <c:tickLblSkip val="1"/>
        <c:noMultiLvlLbl val="0"/>
      </c:catAx>
      <c:valAx>
        <c:axId val="587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765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885"/>
          <c:w val="0.133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87401575" right="0.787401575" top="0.984251969" bottom="0.984251969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101"/>
  </sheetViews>
  <pageMargins left="0.787401575" right="0.787401575" top="0.984251969" bottom="0.984251969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101"/>
  </sheetViews>
  <pageMargins left="0.787401575" right="0.787401575" top="0.984251969" bottom="0.984251969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 zoomScale="101"/>
  </sheetViews>
  <pageMargins left="0.787401575" right="0.787401575" top="0.984251969" bottom="0.984251969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 zoomScale="101"/>
  </sheetViews>
  <pageMargins left="0.787401575" right="0.787401575" top="0.984251969" bottom="0.984251969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01"/>
  </sheetViews>
  <pageMargins left="0.787401575" right="0.787401575" top="0.984251969" bottom="0.984251969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01"/>
  </sheetViews>
  <pageMargins left="0.787401575" right="0.787401575" top="0.984251969" bottom="0.984251969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01"/>
  </sheetViews>
  <pageMargins left="0.787401575" right="0.787401575" top="0.984251969" bottom="0.984251969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1"/>
  </sheetViews>
  <pageMargins left="0.787401575" right="0.787401575" top="0.984251969" bottom="0.984251969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01"/>
  </sheetViews>
  <pageMargins left="0.787401575" right="0.787401575" top="0.984251969" bottom="0.984251969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87401575" right="0.787401575" top="0.984251969" bottom="0.984251969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Chart 1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26.140625" style="0" bestFit="1" customWidth="1"/>
    <col min="2" max="2" width="5.7109375" style="0" bestFit="1" customWidth="1"/>
    <col min="15" max="15" width="14.7109375" style="12" customWidth="1"/>
  </cols>
  <sheetData>
    <row r="1" ht="19.5">
      <c r="A1" s="1" t="s">
        <v>0</v>
      </c>
    </row>
    <row r="3" spans="1:9" ht="12.75">
      <c r="A3" s="2" t="s">
        <v>143</v>
      </c>
      <c r="I3" s="2"/>
    </row>
    <row r="5" spans="2:17" ht="12.75">
      <c r="B5" t="s">
        <v>102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s="13" t="s">
        <v>57</v>
      </c>
      <c r="P5" s="6" t="s">
        <v>58</v>
      </c>
      <c r="Q5" s="9" t="s">
        <v>99</v>
      </c>
    </row>
    <row r="6" spans="1:17" ht="12.75">
      <c r="A6" t="s">
        <v>17</v>
      </c>
      <c r="B6" t="s">
        <v>103</v>
      </c>
      <c r="C6">
        <v>11.9</v>
      </c>
      <c r="D6">
        <v>6.3</v>
      </c>
      <c r="E6">
        <v>10.4</v>
      </c>
      <c r="F6">
        <v>23.1</v>
      </c>
      <c r="G6">
        <v>23.3</v>
      </c>
      <c r="H6">
        <v>26.8</v>
      </c>
      <c r="I6">
        <v>30.3</v>
      </c>
      <c r="J6">
        <v>30.1</v>
      </c>
      <c r="K6">
        <v>25.7</v>
      </c>
      <c r="L6">
        <v>20.3</v>
      </c>
      <c r="M6">
        <v>15.2</v>
      </c>
      <c r="N6">
        <v>11.1</v>
      </c>
      <c r="O6" s="8">
        <f>AVERAGE(C6:N6)</f>
        <v>19.541666666666664</v>
      </c>
      <c r="P6" s="7"/>
      <c r="Q6" s="9" t="s">
        <v>100</v>
      </c>
    </row>
    <row r="7" spans="1:17" ht="12.75">
      <c r="A7" t="s">
        <v>18</v>
      </c>
      <c r="B7" t="s">
        <v>103</v>
      </c>
      <c r="C7">
        <v>-6.4</v>
      </c>
      <c r="D7">
        <v>-15.3</v>
      </c>
      <c r="E7">
        <v>-8.6</v>
      </c>
      <c r="F7">
        <v>-1.8</v>
      </c>
      <c r="G7">
        <v>3.7</v>
      </c>
      <c r="H7">
        <v>5.9</v>
      </c>
      <c r="I7">
        <v>9.3</v>
      </c>
      <c r="J7">
        <v>5.6</v>
      </c>
      <c r="K7">
        <v>3</v>
      </c>
      <c r="L7">
        <v>-0.4</v>
      </c>
      <c r="M7">
        <v>-4.8</v>
      </c>
      <c r="N7">
        <v>-8.4</v>
      </c>
      <c r="O7" s="8">
        <f>AVERAGE(C7:N7)</f>
        <v>-1.5166666666666668</v>
      </c>
      <c r="Q7" s="10"/>
    </row>
    <row r="8" spans="1:6" ht="12.75">
      <c r="A8" t="s">
        <v>142</v>
      </c>
      <c r="B8" t="s">
        <v>103</v>
      </c>
      <c r="C8">
        <v>-9</v>
      </c>
      <c r="D8">
        <v>-23</v>
      </c>
      <c r="E8">
        <v>-12</v>
      </c>
      <c r="F8">
        <v>-6</v>
      </c>
    </row>
    <row r="9" spans="1:17" ht="12.75">
      <c r="A9" t="s">
        <v>52</v>
      </c>
      <c r="B9" t="s">
        <v>103</v>
      </c>
      <c r="C9">
        <v>5.64</v>
      </c>
      <c r="D9">
        <v>-1.1</v>
      </c>
      <c r="E9">
        <v>5.32</v>
      </c>
      <c r="F9">
        <v>16.52</v>
      </c>
      <c r="G9">
        <v>17.08</v>
      </c>
      <c r="H9">
        <v>20.83</v>
      </c>
      <c r="I9">
        <v>24.24</v>
      </c>
      <c r="J9">
        <v>23.68</v>
      </c>
      <c r="K9">
        <v>19.73</v>
      </c>
      <c r="L9">
        <v>14.69</v>
      </c>
      <c r="M9">
        <v>6.83</v>
      </c>
      <c r="N9">
        <v>4.11</v>
      </c>
      <c r="O9" s="8">
        <f>AVERAGE(C9:N9)</f>
        <v>13.130833333333333</v>
      </c>
      <c r="Q9" s="14" t="s">
        <v>145</v>
      </c>
    </row>
    <row r="10" spans="1:17" ht="12.75">
      <c r="A10" t="s">
        <v>53</v>
      </c>
      <c r="B10" t="s">
        <v>103</v>
      </c>
      <c r="C10">
        <v>0.08</v>
      </c>
      <c r="D10">
        <v>-5.65</v>
      </c>
      <c r="E10">
        <v>-1.13</v>
      </c>
      <c r="F10">
        <v>5.81</v>
      </c>
      <c r="G10">
        <v>8.29</v>
      </c>
      <c r="H10">
        <v>11.34</v>
      </c>
      <c r="I10">
        <v>13.7</v>
      </c>
      <c r="J10">
        <v>13.65</v>
      </c>
      <c r="K10">
        <v>10.29</v>
      </c>
      <c r="L10">
        <v>6.07</v>
      </c>
      <c r="M10">
        <v>1.71</v>
      </c>
      <c r="N10">
        <v>-0.97</v>
      </c>
      <c r="O10" s="8">
        <f>AVERAGE(C10:N10)</f>
        <v>5.265833333333333</v>
      </c>
      <c r="Q10" s="14" t="s">
        <v>146</v>
      </c>
    </row>
    <row r="11" spans="1:17" ht="12.75">
      <c r="A11" t="s">
        <v>60</v>
      </c>
      <c r="B11" t="s">
        <v>103</v>
      </c>
      <c r="C11">
        <v>2.56</v>
      </c>
      <c r="D11">
        <v>-3.52</v>
      </c>
      <c r="E11">
        <v>1.72</v>
      </c>
      <c r="F11">
        <v>10.78</v>
      </c>
      <c r="G11">
        <v>12.29</v>
      </c>
      <c r="H11">
        <v>15.91</v>
      </c>
      <c r="I11">
        <v>18.79</v>
      </c>
      <c r="J11">
        <v>18.22</v>
      </c>
      <c r="K11">
        <v>14.65</v>
      </c>
      <c r="L11">
        <v>9.78</v>
      </c>
      <c r="M11">
        <v>4.02</v>
      </c>
      <c r="N11">
        <v>1.47</v>
      </c>
      <c r="O11" s="8">
        <f>AVERAGE(C11:N11)</f>
        <v>8.889166666666666</v>
      </c>
      <c r="Q11" s="14" t="s">
        <v>147</v>
      </c>
    </row>
    <row r="12" spans="3:17" ht="12.75"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s="4" t="s">
        <v>10</v>
      </c>
      <c r="M12" t="s">
        <v>11</v>
      </c>
      <c r="N12" t="s">
        <v>12</v>
      </c>
      <c r="Q12" s="10"/>
    </row>
    <row r="13" spans="1:17" ht="12.75">
      <c r="A13" t="s">
        <v>19</v>
      </c>
      <c r="B13" t="s">
        <v>104</v>
      </c>
      <c r="C13">
        <v>100</v>
      </c>
      <c r="D13">
        <v>100</v>
      </c>
      <c r="E13">
        <v>99</v>
      </c>
      <c r="F13">
        <v>98</v>
      </c>
      <c r="G13">
        <v>99</v>
      </c>
      <c r="H13">
        <v>99</v>
      </c>
      <c r="I13">
        <v>98</v>
      </c>
      <c r="J13">
        <v>98</v>
      </c>
      <c r="K13">
        <v>99</v>
      </c>
      <c r="L13">
        <v>98</v>
      </c>
      <c r="M13">
        <v>100</v>
      </c>
      <c r="N13">
        <v>100</v>
      </c>
      <c r="O13" s="8">
        <f>AVERAGE(C13:N13)</f>
        <v>99</v>
      </c>
      <c r="Q13" s="10"/>
    </row>
    <row r="14" spans="1:17" ht="12.75">
      <c r="A14" t="s">
        <v>20</v>
      </c>
      <c r="B14" t="s">
        <v>104</v>
      </c>
      <c r="C14">
        <v>55</v>
      </c>
      <c r="D14">
        <v>60</v>
      </c>
      <c r="E14">
        <v>36</v>
      </c>
      <c r="F14">
        <v>28</v>
      </c>
      <c r="G14">
        <v>43</v>
      </c>
      <c r="H14">
        <v>37</v>
      </c>
      <c r="I14">
        <v>29</v>
      </c>
      <c r="J14">
        <v>36</v>
      </c>
      <c r="K14">
        <v>34</v>
      </c>
      <c r="L14">
        <v>41</v>
      </c>
      <c r="M14">
        <v>56</v>
      </c>
      <c r="N14">
        <v>58</v>
      </c>
      <c r="O14" s="8">
        <f>AVERAGE(C14:N14)</f>
        <v>42.75</v>
      </c>
      <c r="Q14" s="10"/>
    </row>
    <row r="15" spans="1:17" ht="12.75">
      <c r="A15" t="s">
        <v>61</v>
      </c>
      <c r="B15" t="s">
        <v>104</v>
      </c>
      <c r="C15">
        <v>89</v>
      </c>
      <c r="D15">
        <v>88</v>
      </c>
      <c r="E15">
        <v>86</v>
      </c>
      <c r="F15">
        <v>70</v>
      </c>
      <c r="G15">
        <v>84</v>
      </c>
      <c r="H15">
        <v>78</v>
      </c>
      <c r="I15">
        <v>70</v>
      </c>
      <c r="J15">
        <v>74</v>
      </c>
      <c r="K15">
        <v>77</v>
      </c>
      <c r="L15">
        <v>80</v>
      </c>
      <c r="M15">
        <v>91</v>
      </c>
      <c r="N15">
        <v>91</v>
      </c>
      <c r="O15" s="8">
        <f>AVERAGE(C15:N15)</f>
        <v>81.5</v>
      </c>
      <c r="Q15" s="14" t="s">
        <v>148</v>
      </c>
    </row>
    <row r="16" spans="3:17" ht="12.75"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  <c r="M16" t="s">
        <v>11</v>
      </c>
      <c r="N16" t="s">
        <v>12</v>
      </c>
      <c r="Q16" s="10"/>
    </row>
    <row r="17" spans="1:17" ht="12.75">
      <c r="A17" t="s">
        <v>65</v>
      </c>
      <c r="B17" t="s">
        <v>105</v>
      </c>
      <c r="C17">
        <v>95</v>
      </c>
      <c r="D17">
        <v>50</v>
      </c>
      <c r="E17">
        <v>53</v>
      </c>
      <c r="F17">
        <v>59</v>
      </c>
      <c r="G17">
        <v>39</v>
      </c>
      <c r="H17">
        <v>45</v>
      </c>
      <c r="I17">
        <v>47</v>
      </c>
      <c r="J17">
        <v>44</v>
      </c>
      <c r="K17">
        <v>53</v>
      </c>
      <c r="L17">
        <v>56</v>
      </c>
      <c r="M17">
        <v>50</v>
      </c>
      <c r="N17">
        <v>84</v>
      </c>
      <c r="O17" s="8">
        <f>AVERAGE(C17:N17)</f>
        <v>56.25</v>
      </c>
      <c r="Q17" s="10"/>
    </row>
    <row r="18" spans="1:17" ht="12.75">
      <c r="A18" t="s">
        <v>66</v>
      </c>
      <c r="B18" t="s">
        <v>105</v>
      </c>
      <c r="C18">
        <v>10</v>
      </c>
      <c r="D18">
        <v>11</v>
      </c>
      <c r="E18">
        <v>14</v>
      </c>
      <c r="F18">
        <v>14</v>
      </c>
      <c r="G18">
        <v>14</v>
      </c>
      <c r="H18">
        <v>14</v>
      </c>
      <c r="I18">
        <v>18</v>
      </c>
      <c r="J18">
        <v>16</v>
      </c>
      <c r="K18">
        <v>11</v>
      </c>
      <c r="L18">
        <v>13</v>
      </c>
      <c r="M18">
        <v>10</v>
      </c>
      <c r="N18">
        <v>8</v>
      </c>
      <c r="O18" s="8">
        <f>AVERAGE(C18:N18)</f>
        <v>12.75</v>
      </c>
      <c r="Q18" s="10"/>
    </row>
    <row r="19" spans="3:17" ht="12.75"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  <c r="N19" t="s">
        <v>12</v>
      </c>
      <c r="Q19" s="10"/>
    </row>
    <row r="20" spans="1:17" ht="12.75">
      <c r="A20" t="s">
        <v>21</v>
      </c>
      <c r="B20" t="s">
        <v>106</v>
      </c>
      <c r="C20">
        <v>1039</v>
      </c>
      <c r="D20">
        <v>1025.3</v>
      </c>
      <c r="E20">
        <v>1026.8</v>
      </c>
      <c r="F20">
        <v>1026.7</v>
      </c>
      <c r="G20">
        <v>1019.5</v>
      </c>
      <c r="H20">
        <v>1023.4</v>
      </c>
      <c r="I20">
        <v>1021.2</v>
      </c>
      <c r="J20">
        <v>1023.4</v>
      </c>
      <c r="K20">
        <v>1034.8</v>
      </c>
      <c r="L20">
        <v>1029.7</v>
      </c>
      <c r="M20">
        <v>1029.9</v>
      </c>
      <c r="N20">
        <v>1038.9</v>
      </c>
      <c r="O20" s="8">
        <f>AVERAGE(C20:N20)</f>
        <v>1028.2166666666665</v>
      </c>
      <c r="Q20" s="10"/>
    </row>
    <row r="21" spans="1:17" ht="12.75">
      <c r="A21" t="s">
        <v>22</v>
      </c>
      <c r="B21" t="s">
        <v>106</v>
      </c>
      <c r="C21">
        <v>1001.7</v>
      </c>
      <c r="D21">
        <v>1004.1</v>
      </c>
      <c r="E21">
        <v>990.9</v>
      </c>
      <c r="F21">
        <v>995.5</v>
      </c>
      <c r="G21">
        <v>1003.3</v>
      </c>
      <c r="H21">
        <v>1005.6</v>
      </c>
      <c r="I21">
        <v>1006.9</v>
      </c>
      <c r="J21">
        <v>1008.4</v>
      </c>
      <c r="K21">
        <v>1010</v>
      </c>
      <c r="L21">
        <v>980.9</v>
      </c>
      <c r="M21">
        <v>1002.7</v>
      </c>
      <c r="N21">
        <v>1008.5</v>
      </c>
      <c r="O21" s="8">
        <f>AVERAGE(C21:N21)</f>
        <v>1001.5416666666666</v>
      </c>
      <c r="Q21" s="10"/>
    </row>
    <row r="22" spans="1:17" ht="12.75">
      <c r="A22" t="s">
        <v>54</v>
      </c>
      <c r="B22" t="s">
        <v>106</v>
      </c>
      <c r="C22">
        <v>1021.35</v>
      </c>
      <c r="D22">
        <v>1017.41</v>
      </c>
      <c r="E22">
        <v>1009.03</v>
      </c>
      <c r="F22">
        <v>1015.17</v>
      </c>
      <c r="G22">
        <v>1015.39</v>
      </c>
      <c r="H22">
        <v>1016.29</v>
      </c>
      <c r="I22">
        <v>1015.12</v>
      </c>
      <c r="J22">
        <v>1017.22</v>
      </c>
      <c r="K22">
        <v>1021.62</v>
      </c>
      <c r="L22">
        <v>1019.51</v>
      </c>
      <c r="M22">
        <v>1019.5</v>
      </c>
      <c r="N22">
        <v>1025.91</v>
      </c>
      <c r="O22" s="8">
        <f>AVERAGE(C22:N22)</f>
        <v>1017.7933333333334</v>
      </c>
      <c r="Q22" s="10"/>
    </row>
    <row r="23" spans="1:17" ht="12.75">
      <c r="A23" t="s">
        <v>55</v>
      </c>
      <c r="B23" t="s">
        <v>106</v>
      </c>
      <c r="C23">
        <v>1012.53</v>
      </c>
      <c r="D23">
        <v>1012.79</v>
      </c>
      <c r="E23">
        <v>1001.02</v>
      </c>
      <c r="F23">
        <v>1008.84</v>
      </c>
      <c r="G23">
        <v>1011.17</v>
      </c>
      <c r="H23">
        <v>1012.59</v>
      </c>
      <c r="I23">
        <v>1011.79</v>
      </c>
      <c r="J23">
        <v>1013.41</v>
      </c>
      <c r="K23">
        <v>1017.22</v>
      </c>
      <c r="L23">
        <v>1012.96</v>
      </c>
      <c r="M23">
        <v>1013.4</v>
      </c>
      <c r="N23">
        <v>1019.79</v>
      </c>
      <c r="O23" s="8">
        <f>AVERAGE(C23:N23)</f>
        <v>1012.2924999999999</v>
      </c>
      <c r="Q23" s="10"/>
    </row>
    <row r="24" spans="1:17" ht="12.75" customHeight="1">
      <c r="A24" t="s">
        <v>62</v>
      </c>
      <c r="B24" t="s">
        <v>106</v>
      </c>
      <c r="C24">
        <v>1017.04</v>
      </c>
      <c r="D24">
        <v>1015.09</v>
      </c>
      <c r="E24">
        <v>1004.77</v>
      </c>
      <c r="F24">
        <v>1012.08</v>
      </c>
      <c r="G24">
        <v>1013.13</v>
      </c>
      <c r="H24">
        <v>1014.27</v>
      </c>
      <c r="I24">
        <v>1013.44</v>
      </c>
      <c r="J24">
        <v>1015.23</v>
      </c>
      <c r="K24">
        <v>1019.35</v>
      </c>
      <c r="L24">
        <v>1016.11</v>
      </c>
      <c r="M24">
        <v>1016.25</v>
      </c>
      <c r="N24">
        <v>1022.86</v>
      </c>
      <c r="O24" s="8">
        <f>AVERAGE(C24:N24)</f>
        <v>1014.9683333333334</v>
      </c>
      <c r="Q24" s="10"/>
    </row>
    <row r="25" spans="3:17" ht="12.75"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12</v>
      </c>
      <c r="P25" s="7"/>
      <c r="Q25" s="10"/>
    </row>
    <row r="26" spans="1:15" ht="12.75">
      <c r="A26" t="s">
        <v>67</v>
      </c>
      <c r="B26" t="s">
        <v>107</v>
      </c>
      <c r="C26">
        <v>32</v>
      </c>
      <c r="D26">
        <v>15.4</v>
      </c>
      <c r="E26">
        <v>12.2</v>
      </c>
      <c r="F26">
        <v>7.8</v>
      </c>
      <c r="G26">
        <v>20</v>
      </c>
      <c r="H26">
        <v>36.4</v>
      </c>
      <c r="I26">
        <v>18</v>
      </c>
      <c r="J26">
        <v>25.8</v>
      </c>
      <c r="K26">
        <v>16.2</v>
      </c>
      <c r="L26">
        <v>25.2</v>
      </c>
      <c r="M26">
        <v>5</v>
      </c>
      <c r="N26">
        <v>30.2</v>
      </c>
      <c r="O26" s="8">
        <f>AVERAGE(C26:N26)</f>
        <v>20.349999999999998</v>
      </c>
    </row>
    <row r="27" spans="1:17" ht="12.75">
      <c r="A27" t="s">
        <v>38</v>
      </c>
      <c r="B27" t="s">
        <v>107</v>
      </c>
      <c r="C27">
        <v>113.2</v>
      </c>
      <c r="D27">
        <v>47.2</v>
      </c>
      <c r="E27">
        <v>94</v>
      </c>
      <c r="F27">
        <v>29.8</v>
      </c>
      <c r="G27">
        <v>110</v>
      </c>
      <c r="H27">
        <v>107.2</v>
      </c>
      <c r="I27">
        <v>64.8</v>
      </c>
      <c r="J27">
        <v>89.2</v>
      </c>
      <c r="K27">
        <v>65.4</v>
      </c>
      <c r="L27">
        <v>50.6</v>
      </c>
      <c r="M27">
        <v>17.8</v>
      </c>
      <c r="N27">
        <v>143.8</v>
      </c>
      <c r="O27" s="8">
        <f>AVERAGE(C27:N27)</f>
        <v>77.75</v>
      </c>
      <c r="P27" s="5">
        <f>SUM(C27:N27)</f>
        <v>933</v>
      </c>
      <c r="Q27" s="14" t="s">
        <v>149</v>
      </c>
    </row>
    <row r="28" spans="3:17" ht="12.75"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  <c r="M28" t="s">
        <v>11</v>
      </c>
      <c r="N28" t="s">
        <v>12</v>
      </c>
      <c r="Q28" s="10"/>
    </row>
    <row r="29" spans="1:17" ht="12.75">
      <c r="A29" t="s">
        <v>59</v>
      </c>
      <c r="B29" t="s">
        <v>108</v>
      </c>
      <c r="C29">
        <v>4.83</v>
      </c>
      <c r="D29">
        <v>6.98</v>
      </c>
      <c r="E29">
        <v>9.58</v>
      </c>
      <c r="F29">
        <v>11.67</v>
      </c>
      <c r="G29">
        <v>11.4</v>
      </c>
      <c r="H29">
        <v>12.7</v>
      </c>
      <c r="I29">
        <v>12.07</v>
      </c>
      <c r="J29">
        <v>11.83</v>
      </c>
      <c r="K29">
        <v>9.58</v>
      </c>
      <c r="L29">
        <v>8.28</v>
      </c>
      <c r="M29">
        <v>5.7</v>
      </c>
      <c r="N29">
        <v>3.85</v>
      </c>
      <c r="O29" s="8">
        <f>AVERAGE(C29:N29)</f>
        <v>9.039166666666665</v>
      </c>
      <c r="Q29" s="10"/>
    </row>
    <row r="30" spans="1:17" ht="12.75">
      <c r="A30" t="s">
        <v>40</v>
      </c>
      <c r="B30" t="s">
        <v>108</v>
      </c>
      <c r="C30">
        <v>45.57</v>
      </c>
      <c r="D30">
        <v>47.2</v>
      </c>
      <c r="E30">
        <v>89.9</v>
      </c>
      <c r="F30">
        <v>227.99</v>
      </c>
      <c r="G30">
        <v>164.95</v>
      </c>
      <c r="H30">
        <v>238.85</v>
      </c>
      <c r="I30">
        <v>256.57</v>
      </c>
      <c r="J30">
        <v>226.74</v>
      </c>
      <c r="K30">
        <v>183.42</v>
      </c>
      <c r="L30">
        <v>156.58</v>
      </c>
      <c r="M30">
        <v>55.1</v>
      </c>
      <c r="N30">
        <v>34.15</v>
      </c>
      <c r="O30" s="8">
        <f>AVERAGE(C30:N30)</f>
        <v>143.91833333333332</v>
      </c>
      <c r="P30" s="5">
        <f>SUM(C30:N30)</f>
        <v>1727.02</v>
      </c>
      <c r="Q30" s="14" t="s">
        <v>150</v>
      </c>
    </row>
    <row r="31" spans="3:17" ht="12.75"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  <c r="M31" t="s">
        <v>11</v>
      </c>
      <c r="N31" t="s">
        <v>12</v>
      </c>
      <c r="O31" s="8"/>
      <c r="Q31" s="10"/>
    </row>
    <row r="32" spans="1:17" ht="14.25">
      <c r="A32" t="s">
        <v>68</v>
      </c>
      <c r="B32" t="s">
        <v>109</v>
      </c>
      <c r="C32">
        <v>608</v>
      </c>
      <c r="D32">
        <v>805</v>
      </c>
      <c r="E32">
        <v>1074</v>
      </c>
      <c r="F32">
        <v>1179</v>
      </c>
      <c r="G32">
        <v>1322</v>
      </c>
      <c r="H32">
        <v>1285</v>
      </c>
      <c r="I32">
        <v>1211</v>
      </c>
      <c r="J32">
        <v>1213</v>
      </c>
      <c r="K32">
        <v>1039</v>
      </c>
      <c r="L32">
        <v>898</v>
      </c>
      <c r="M32">
        <v>710</v>
      </c>
      <c r="N32">
        <v>504</v>
      </c>
      <c r="O32" s="8">
        <f>AVERAGE(C32:N32)</f>
        <v>987.3333333333334</v>
      </c>
      <c r="Q32" s="10"/>
    </row>
    <row r="33" spans="1:17" ht="14.25">
      <c r="A33" t="s">
        <v>69</v>
      </c>
      <c r="B33" t="s">
        <v>110</v>
      </c>
      <c r="C33">
        <v>97</v>
      </c>
      <c r="D33">
        <v>133</v>
      </c>
      <c r="E33">
        <v>207</v>
      </c>
      <c r="F33">
        <v>384</v>
      </c>
      <c r="G33">
        <v>316</v>
      </c>
      <c r="H33">
        <v>408</v>
      </c>
      <c r="I33">
        <v>414</v>
      </c>
      <c r="J33">
        <v>353</v>
      </c>
      <c r="K33">
        <v>316</v>
      </c>
      <c r="L33">
        <v>239</v>
      </c>
      <c r="M33">
        <v>124</v>
      </c>
      <c r="N33">
        <v>75</v>
      </c>
      <c r="O33" s="8">
        <f>AVERAGE(C33:N33)</f>
        <v>255.5</v>
      </c>
      <c r="Q33" s="10"/>
    </row>
    <row r="34" spans="3:17" ht="12.75"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10</v>
      </c>
      <c r="M34" t="s">
        <v>11</v>
      </c>
      <c r="N34" t="s">
        <v>12</v>
      </c>
      <c r="Q34" s="10"/>
    </row>
    <row r="35" spans="1:17" ht="12.75">
      <c r="A35" t="s">
        <v>70</v>
      </c>
      <c r="C35">
        <v>1.3</v>
      </c>
      <c r="D35">
        <v>1.6</v>
      </c>
      <c r="E35">
        <v>3.5</v>
      </c>
      <c r="F35">
        <v>6.6</v>
      </c>
      <c r="G35">
        <v>9</v>
      </c>
      <c r="H35">
        <v>9</v>
      </c>
      <c r="I35">
        <v>8.2</v>
      </c>
      <c r="J35">
        <v>7.6</v>
      </c>
      <c r="K35">
        <v>5.5</v>
      </c>
      <c r="L35">
        <v>4</v>
      </c>
      <c r="M35">
        <v>1.8</v>
      </c>
      <c r="N35">
        <v>0.9</v>
      </c>
      <c r="O35" s="8">
        <f>AVERAGE(C35:N35)</f>
        <v>4.916666666666667</v>
      </c>
      <c r="Q35" s="10"/>
    </row>
    <row r="36" spans="1:17" ht="12.75">
      <c r="A36" t="s">
        <v>71</v>
      </c>
      <c r="C36">
        <v>0.6</v>
      </c>
      <c r="D36">
        <v>0.6</v>
      </c>
      <c r="E36">
        <v>1.2</v>
      </c>
      <c r="F36">
        <v>2.5</v>
      </c>
      <c r="G36">
        <v>2.6</v>
      </c>
      <c r="H36">
        <v>3.2</v>
      </c>
      <c r="I36">
        <v>3.3</v>
      </c>
      <c r="J36">
        <v>2.8</v>
      </c>
      <c r="K36">
        <v>2.3</v>
      </c>
      <c r="L36">
        <v>1.4</v>
      </c>
      <c r="M36">
        <v>0.7</v>
      </c>
      <c r="N36">
        <v>0.5</v>
      </c>
      <c r="O36" s="8">
        <f>AVERAGE(C36:N36)</f>
        <v>1.8083333333333333</v>
      </c>
      <c r="Q36" s="10"/>
    </row>
    <row r="37" spans="3:17" ht="12.75"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  <c r="M37" t="s">
        <v>11</v>
      </c>
      <c r="N37" t="s">
        <v>12</v>
      </c>
      <c r="Q37" s="10"/>
    </row>
    <row r="38" spans="1:17" ht="12.75">
      <c r="A38" t="s">
        <v>56</v>
      </c>
      <c r="B38" t="s">
        <v>111</v>
      </c>
      <c r="C38">
        <v>0.39</v>
      </c>
      <c r="D38">
        <v>3.18</v>
      </c>
      <c r="E38">
        <v>3.68</v>
      </c>
      <c r="F38">
        <v>0.1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0.87</v>
      </c>
      <c r="O38" s="8">
        <f>AVERAGE(C38:N38)</f>
        <v>0.6849999999999999</v>
      </c>
      <c r="Q38" s="10"/>
    </row>
    <row r="39" spans="1:17" ht="12.75">
      <c r="A39" t="s">
        <v>41</v>
      </c>
      <c r="B39" t="s">
        <v>111</v>
      </c>
      <c r="C39">
        <v>8</v>
      </c>
      <c r="D39">
        <v>12</v>
      </c>
      <c r="E39">
        <v>15</v>
      </c>
      <c r="F39">
        <v>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5</v>
      </c>
      <c r="O39" s="8">
        <f>AVERAGE(C39:N39)</f>
        <v>3.5833333333333335</v>
      </c>
      <c r="Q39" s="10"/>
    </row>
    <row r="40" spans="1:17" ht="12.75">
      <c r="A40" t="s">
        <v>101</v>
      </c>
      <c r="B40" t="s">
        <v>111</v>
      </c>
      <c r="C40">
        <v>12</v>
      </c>
      <c r="D40">
        <v>25</v>
      </c>
      <c r="E40">
        <v>39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9</v>
      </c>
      <c r="O40" s="8">
        <f>AVERAGE(C40:N40)</f>
        <v>7.333333333333333</v>
      </c>
      <c r="P40" s="5">
        <f>SUM(C40:N40)</f>
        <v>88</v>
      </c>
      <c r="Q40" s="10"/>
    </row>
    <row r="41" spans="3:17" ht="12.75"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  <c r="M41" t="s">
        <v>11</v>
      </c>
      <c r="N41" t="s">
        <v>12</v>
      </c>
      <c r="Q41" s="10"/>
    </row>
    <row r="42" spans="1:17" ht="12.75">
      <c r="A42" t="s">
        <v>134</v>
      </c>
      <c r="C42">
        <v>0</v>
      </c>
      <c r="D42">
        <v>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 s="8">
        <f aca="true" t="shared" si="0" ref="O42:O48">AVERAGE(C42:N42)</f>
        <v>0.3333333333333333</v>
      </c>
      <c r="P42" s="5">
        <f aca="true" t="shared" si="1" ref="P42:P48">SUM(C42:N42)</f>
        <v>4</v>
      </c>
      <c r="Q42" s="10"/>
    </row>
    <row r="43" spans="1:17" ht="12.75">
      <c r="A43" t="s">
        <v>135</v>
      </c>
      <c r="C43">
        <v>1</v>
      </c>
      <c r="D43">
        <v>21</v>
      </c>
      <c r="E43">
        <v>3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6</v>
      </c>
      <c r="O43" s="8">
        <f t="shared" si="0"/>
        <v>2.6666666666666665</v>
      </c>
      <c r="P43" s="5">
        <f t="shared" si="1"/>
        <v>32</v>
      </c>
      <c r="Q43" s="14" t="s">
        <v>151</v>
      </c>
    </row>
    <row r="44" spans="1:17" ht="12.75">
      <c r="A44" t="s">
        <v>136</v>
      </c>
      <c r="C44">
        <v>11</v>
      </c>
      <c r="D44">
        <v>27</v>
      </c>
      <c r="E44">
        <v>18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2</v>
      </c>
      <c r="M44">
        <v>10</v>
      </c>
      <c r="N44">
        <v>17</v>
      </c>
      <c r="O44" s="8">
        <f t="shared" si="0"/>
        <v>7.25</v>
      </c>
      <c r="P44" s="5">
        <f t="shared" si="1"/>
        <v>87</v>
      </c>
      <c r="Q44" s="14" t="s">
        <v>152</v>
      </c>
    </row>
    <row r="45" spans="1:17" ht="12.75">
      <c r="A45" t="s">
        <v>137</v>
      </c>
      <c r="C45">
        <v>28</v>
      </c>
      <c r="D45">
        <v>28</v>
      </c>
      <c r="E45">
        <v>30</v>
      </c>
      <c r="F45">
        <v>1</v>
      </c>
      <c r="G45">
        <v>3</v>
      </c>
      <c r="H45">
        <v>0</v>
      </c>
      <c r="I45">
        <v>0</v>
      </c>
      <c r="J45">
        <v>0</v>
      </c>
      <c r="K45">
        <v>0</v>
      </c>
      <c r="L45">
        <v>6</v>
      </c>
      <c r="M45">
        <v>20</v>
      </c>
      <c r="N45">
        <v>30</v>
      </c>
      <c r="O45" s="8">
        <f t="shared" si="0"/>
        <v>12.166666666666666</v>
      </c>
      <c r="P45" s="5">
        <f t="shared" si="1"/>
        <v>146</v>
      </c>
      <c r="Q45" s="10"/>
    </row>
    <row r="46" spans="1:17" ht="12.75">
      <c r="A46" t="s">
        <v>138</v>
      </c>
      <c r="C46">
        <v>0</v>
      </c>
      <c r="D46">
        <v>0</v>
      </c>
      <c r="E46">
        <v>0</v>
      </c>
      <c r="F46">
        <v>8</v>
      </c>
      <c r="G46">
        <v>10</v>
      </c>
      <c r="H46">
        <v>21</v>
      </c>
      <c r="I46">
        <v>27</v>
      </c>
      <c r="J46">
        <v>25</v>
      </c>
      <c r="K46">
        <v>15</v>
      </c>
      <c r="L46">
        <v>1</v>
      </c>
      <c r="M46">
        <v>0</v>
      </c>
      <c r="N46">
        <v>0</v>
      </c>
      <c r="O46" s="8">
        <f t="shared" si="0"/>
        <v>8.916666666666666</v>
      </c>
      <c r="P46" s="5">
        <f t="shared" si="1"/>
        <v>107</v>
      </c>
      <c r="Q46" s="10"/>
    </row>
    <row r="47" spans="1:17" ht="12.75">
      <c r="A47" t="s">
        <v>139</v>
      </c>
      <c r="C47">
        <v>0</v>
      </c>
      <c r="D47">
        <v>0</v>
      </c>
      <c r="E47">
        <v>0</v>
      </c>
      <c r="F47">
        <v>0</v>
      </c>
      <c r="G47">
        <v>0</v>
      </c>
      <c r="H47">
        <v>3</v>
      </c>
      <c r="I47">
        <v>14</v>
      </c>
      <c r="J47">
        <v>15</v>
      </c>
      <c r="K47">
        <v>2</v>
      </c>
      <c r="L47">
        <v>0</v>
      </c>
      <c r="M47">
        <v>0</v>
      </c>
      <c r="N47">
        <v>0</v>
      </c>
      <c r="O47" s="8">
        <f t="shared" si="0"/>
        <v>2.8333333333333335</v>
      </c>
      <c r="P47" s="5">
        <f t="shared" si="1"/>
        <v>34</v>
      </c>
      <c r="Q47" s="14" t="s">
        <v>153</v>
      </c>
    </row>
    <row r="48" spans="1:17" ht="12.75">
      <c r="A48" t="s">
        <v>140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2</v>
      </c>
      <c r="K48">
        <v>0</v>
      </c>
      <c r="L48">
        <v>0</v>
      </c>
      <c r="M48">
        <v>0</v>
      </c>
      <c r="N48">
        <v>0</v>
      </c>
      <c r="O48" s="8">
        <f t="shared" si="0"/>
        <v>0.25</v>
      </c>
      <c r="P48" s="5">
        <f t="shared" si="1"/>
        <v>3</v>
      </c>
      <c r="Q48" s="14" t="s">
        <v>154</v>
      </c>
    </row>
    <row r="49" spans="1:17" ht="12.75">
      <c r="A49" t="s">
        <v>141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 s="8">
        <f>AVERAGE(C49:N49)</f>
        <v>0</v>
      </c>
      <c r="P49" s="5">
        <f>SUM(C49:N49)</f>
        <v>0</v>
      </c>
      <c r="Q49" s="10"/>
    </row>
    <row r="50" spans="3:17" ht="12.75">
      <c r="C50" t="s">
        <v>1</v>
      </c>
      <c r="D50" t="s">
        <v>2</v>
      </c>
      <c r="E50" t="s">
        <v>3</v>
      </c>
      <c r="F50" t="s">
        <v>4</v>
      </c>
      <c r="G50" t="s">
        <v>5</v>
      </c>
      <c r="H50" t="s">
        <v>6</v>
      </c>
      <c r="I50" t="s">
        <v>7</v>
      </c>
      <c r="J50" t="s">
        <v>8</v>
      </c>
      <c r="K50" t="s">
        <v>9</v>
      </c>
      <c r="L50" t="s">
        <v>10</v>
      </c>
      <c r="M50" t="s">
        <v>11</v>
      </c>
      <c r="N50" t="s">
        <v>12</v>
      </c>
      <c r="Q50" s="10"/>
    </row>
    <row r="51" spans="1:17" ht="12.75">
      <c r="A51" t="s">
        <v>112</v>
      </c>
      <c r="C51">
        <v>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5</v>
      </c>
      <c r="O51" s="8">
        <f aca="true" t="shared" si="2" ref="O51:O57">AVERAGE(C51:N51)</f>
        <v>1</v>
      </c>
      <c r="P51" s="5">
        <f aca="true" t="shared" si="3" ref="P51:P57">SUM(C51:N51)</f>
        <v>12</v>
      </c>
      <c r="Q51" s="10"/>
    </row>
    <row r="52" spans="1:17" ht="12.75">
      <c r="A52" t="s">
        <v>113</v>
      </c>
      <c r="C52">
        <v>3</v>
      </c>
      <c r="D52">
        <v>1</v>
      </c>
      <c r="E52">
        <v>2</v>
      </c>
      <c r="F52">
        <v>5</v>
      </c>
      <c r="G52">
        <v>0</v>
      </c>
      <c r="H52">
        <v>0</v>
      </c>
      <c r="I52">
        <v>0</v>
      </c>
      <c r="J52">
        <v>0</v>
      </c>
      <c r="K52">
        <v>1</v>
      </c>
      <c r="L52">
        <v>2</v>
      </c>
      <c r="M52">
        <v>1</v>
      </c>
      <c r="N52">
        <v>1</v>
      </c>
      <c r="O52" s="8">
        <f t="shared" si="2"/>
        <v>1.3333333333333333</v>
      </c>
      <c r="P52" s="5">
        <f t="shared" si="3"/>
        <v>16</v>
      </c>
      <c r="Q52" s="10"/>
    </row>
    <row r="53" spans="1:17" ht="12.75">
      <c r="A53" t="s">
        <v>114</v>
      </c>
      <c r="C53">
        <v>3</v>
      </c>
      <c r="D53">
        <v>2</v>
      </c>
      <c r="E53">
        <v>4</v>
      </c>
      <c r="F53">
        <v>3</v>
      </c>
      <c r="G53">
        <v>1</v>
      </c>
      <c r="H53">
        <v>5</v>
      </c>
      <c r="I53">
        <v>4</v>
      </c>
      <c r="J53">
        <v>4</v>
      </c>
      <c r="K53">
        <v>2</v>
      </c>
      <c r="L53">
        <v>0</v>
      </c>
      <c r="M53">
        <v>0</v>
      </c>
      <c r="N53">
        <v>2</v>
      </c>
      <c r="O53" s="8">
        <f t="shared" si="2"/>
        <v>2.5</v>
      </c>
      <c r="P53" s="5">
        <f t="shared" si="3"/>
        <v>30</v>
      </c>
      <c r="Q53" s="10"/>
    </row>
    <row r="54" spans="1:17" ht="12.75">
      <c r="A54" t="s">
        <v>115</v>
      </c>
      <c r="C54">
        <v>1</v>
      </c>
      <c r="D54">
        <v>7</v>
      </c>
      <c r="E54">
        <v>6</v>
      </c>
      <c r="F54">
        <v>4</v>
      </c>
      <c r="G54">
        <v>9</v>
      </c>
      <c r="H54">
        <v>12</v>
      </c>
      <c r="I54">
        <v>5</v>
      </c>
      <c r="J54">
        <v>9</v>
      </c>
      <c r="K54">
        <v>5</v>
      </c>
      <c r="L54">
        <v>4</v>
      </c>
      <c r="M54">
        <v>2</v>
      </c>
      <c r="N54">
        <v>2</v>
      </c>
      <c r="O54" s="8">
        <f t="shared" si="2"/>
        <v>5.5</v>
      </c>
      <c r="P54" s="5">
        <f t="shared" si="3"/>
        <v>66</v>
      </c>
      <c r="Q54" s="10"/>
    </row>
    <row r="55" spans="1:17" ht="12.75">
      <c r="A55" t="s">
        <v>116</v>
      </c>
      <c r="C55">
        <v>8</v>
      </c>
      <c r="D55">
        <v>7</v>
      </c>
      <c r="E55">
        <v>12</v>
      </c>
      <c r="F55">
        <v>11</v>
      </c>
      <c r="G55">
        <v>16</v>
      </c>
      <c r="H55">
        <v>10</v>
      </c>
      <c r="I55">
        <v>18</v>
      </c>
      <c r="J55">
        <v>15</v>
      </c>
      <c r="K55">
        <v>10</v>
      </c>
      <c r="L55">
        <v>5</v>
      </c>
      <c r="M55">
        <v>5</v>
      </c>
      <c r="N55">
        <v>6</v>
      </c>
      <c r="O55" s="8">
        <f t="shared" si="2"/>
        <v>10.25</v>
      </c>
      <c r="P55" s="5">
        <f t="shared" si="3"/>
        <v>123</v>
      </c>
      <c r="Q55" s="10"/>
    </row>
    <row r="56" spans="1:17" ht="12.75">
      <c r="A56" t="s">
        <v>117</v>
      </c>
      <c r="C56">
        <v>7</v>
      </c>
      <c r="D56">
        <v>7</v>
      </c>
      <c r="E56">
        <v>7</v>
      </c>
      <c r="F56">
        <v>7</v>
      </c>
      <c r="G56">
        <v>5</v>
      </c>
      <c r="H56">
        <v>3</v>
      </c>
      <c r="I56">
        <v>4</v>
      </c>
      <c r="J56">
        <v>3</v>
      </c>
      <c r="K56">
        <v>10</v>
      </c>
      <c r="L56">
        <v>20</v>
      </c>
      <c r="M56">
        <v>16</v>
      </c>
      <c r="N56">
        <v>11</v>
      </c>
      <c r="O56" s="8">
        <f t="shared" si="2"/>
        <v>8.333333333333334</v>
      </c>
      <c r="P56" s="5">
        <f t="shared" si="3"/>
        <v>100</v>
      </c>
      <c r="Q56" s="10"/>
    </row>
    <row r="57" spans="1:17" ht="12.75">
      <c r="A57" t="s">
        <v>118</v>
      </c>
      <c r="C57">
        <v>2</v>
      </c>
      <c r="D57">
        <v>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2</v>
      </c>
      <c r="L57">
        <v>0</v>
      </c>
      <c r="M57">
        <v>6</v>
      </c>
      <c r="N57">
        <v>4</v>
      </c>
      <c r="O57" s="8">
        <f t="shared" si="2"/>
        <v>1.5</v>
      </c>
      <c r="P57" s="5">
        <f t="shared" si="3"/>
        <v>18</v>
      </c>
      <c r="Q57" s="10"/>
    </row>
    <row r="58" spans="3:17" ht="12.75">
      <c r="C58" t="s">
        <v>1</v>
      </c>
      <c r="D58" t="s">
        <v>2</v>
      </c>
      <c r="E58" t="s">
        <v>3</v>
      </c>
      <c r="F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  <c r="L58" t="s">
        <v>10</v>
      </c>
      <c r="M58" t="s">
        <v>11</v>
      </c>
      <c r="N58" t="s">
        <v>12</v>
      </c>
      <c r="Q58" s="10"/>
    </row>
    <row r="59" spans="1:17" ht="12.75">
      <c r="A59" t="s">
        <v>130</v>
      </c>
      <c r="C59">
        <v>11</v>
      </c>
      <c r="D59">
        <v>6</v>
      </c>
      <c r="E59">
        <v>15</v>
      </c>
      <c r="F59">
        <v>5</v>
      </c>
      <c r="G59">
        <v>16</v>
      </c>
      <c r="H59">
        <v>9</v>
      </c>
      <c r="I59">
        <v>8</v>
      </c>
      <c r="J59">
        <v>11</v>
      </c>
      <c r="K59">
        <v>10</v>
      </c>
      <c r="L59">
        <v>5</v>
      </c>
      <c r="M59">
        <v>6</v>
      </c>
      <c r="N59">
        <v>14</v>
      </c>
      <c r="O59" s="8">
        <f>AVERAGE(C59:N59)</f>
        <v>9.666666666666666</v>
      </c>
      <c r="P59" s="5">
        <f>SUM(C59:N59)</f>
        <v>116</v>
      </c>
      <c r="Q59" s="14" t="s">
        <v>155</v>
      </c>
    </row>
    <row r="60" spans="1:17" ht="12.75">
      <c r="A60" t="s">
        <v>131</v>
      </c>
      <c r="C60">
        <v>4</v>
      </c>
      <c r="D60">
        <v>1</v>
      </c>
      <c r="E60">
        <v>4</v>
      </c>
      <c r="F60">
        <v>0</v>
      </c>
      <c r="G60">
        <v>3</v>
      </c>
      <c r="H60">
        <v>4</v>
      </c>
      <c r="I60">
        <v>4</v>
      </c>
      <c r="J60">
        <v>3</v>
      </c>
      <c r="K60">
        <v>2</v>
      </c>
      <c r="L60">
        <v>1</v>
      </c>
      <c r="M60">
        <v>0</v>
      </c>
      <c r="N60">
        <v>4</v>
      </c>
      <c r="O60" s="8">
        <f>AVERAGE(C60:N60)</f>
        <v>2.5</v>
      </c>
      <c r="P60" s="5">
        <f>SUM(C60:N60)</f>
        <v>30</v>
      </c>
      <c r="Q60" s="10"/>
    </row>
    <row r="61" spans="1:17" ht="12.75">
      <c r="A61" t="s">
        <v>132</v>
      </c>
      <c r="C61">
        <v>1</v>
      </c>
      <c r="D61">
        <v>0</v>
      </c>
      <c r="E61">
        <v>0</v>
      </c>
      <c r="F61">
        <v>0</v>
      </c>
      <c r="G61">
        <v>1</v>
      </c>
      <c r="H61">
        <v>2</v>
      </c>
      <c r="I61">
        <v>0</v>
      </c>
      <c r="J61">
        <v>2</v>
      </c>
      <c r="K61">
        <v>0</v>
      </c>
      <c r="L61">
        <v>1</v>
      </c>
      <c r="M61">
        <v>0</v>
      </c>
      <c r="N61">
        <v>3</v>
      </c>
      <c r="O61" s="8">
        <f>AVERAGE(C61:N61)</f>
        <v>0.8333333333333334</v>
      </c>
      <c r="P61" s="5">
        <f>SUM(C61:N61)</f>
        <v>10</v>
      </c>
      <c r="Q61" s="10"/>
    </row>
    <row r="62" spans="1:17" ht="12.75">
      <c r="A62" t="s">
        <v>133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 s="8">
        <f>AVERAGE(C62:N62)</f>
        <v>0</v>
      </c>
      <c r="P62" s="5">
        <f>SUM(C62:N62)</f>
        <v>0</v>
      </c>
      <c r="Q62" s="10"/>
    </row>
    <row r="63" spans="3:17" ht="12.75">
      <c r="C63" t="s">
        <v>1</v>
      </c>
      <c r="D63" t="s">
        <v>2</v>
      </c>
      <c r="E63" t="s">
        <v>3</v>
      </c>
      <c r="F63" t="s">
        <v>4</v>
      </c>
      <c r="G63" t="s">
        <v>5</v>
      </c>
      <c r="H63" t="s">
        <v>6</v>
      </c>
      <c r="I63" t="s">
        <v>7</v>
      </c>
      <c r="J63" t="s">
        <v>8</v>
      </c>
      <c r="K63" t="s">
        <v>9</v>
      </c>
      <c r="L63" t="s">
        <v>10</v>
      </c>
      <c r="M63" t="s">
        <v>11</v>
      </c>
      <c r="N63" t="s">
        <v>12</v>
      </c>
      <c r="Q63" s="10"/>
    </row>
    <row r="64" spans="1:17" ht="12.75">
      <c r="A64" t="s">
        <v>119</v>
      </c>
      <c r="C64">
        <v>3</v>
      </c>
      <c r="D64">
        <v>22</v>
      </c>
      <c r="E64">
        <v>20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13</v>
      </c>
      <c r="O64" s="8">
        <f>AVERAGE(C64:N64)</f>
        <v>4.916666666666667</v>
      </c>
      <c r="P64" s="5">
        <f>SUM(C64:N64)</f>
        <v>59</v>
      </c>
      <c r="Q64" s="10"/>
    </row>
    <row r="65" spans="1:17" ht="12.75">
      <c r="A65" t="s">
        <v>120</v>
      </c>
      <c r="C65">
        <v>3</v>
      </c>
      <c r="D65">
        <v>22</v>
      </c>
      <c r="E65">
        <v>20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13</v>
      </c>
      <c r="O65" s="8">
        <f>AVERAGE(C65:N65)</f>
        <v>4.916666666666667</v>
      </c>
      <c r="P65" s="5">
        <f>SUM(C65:N65)</f>
        <v>59</v>
      </c>
      <c r="Q65" s="10"/>
    </row>
    <row r="66" spans="1:17" ht="12.75">
      <c r="A66" t="s">
        <v>121</v>
      </c>
      <c r="C66">
        <v>1</v>
      </c>
      <c r="D66">
        <v>6</v>
      </c>
      <c r="E66">
        <v>9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 s="8">
        <f aca="true" t="shared" si="4" ref="O66:O74">AVERAGE(C66:N66)</f>
        <v>1.4166666666666667</v>
      </c>
      <c r="P66" s="5">
        <f aca="true" t="shared" si="5" ref="P66:P74">SUM(C66:N66)</f>
        <v>17</v>
      </c>
      <c r="Q66" s="10"/>
    </row>
    <row r="67" spans="1:17" ht="12.75">
      <c r="A67" t="s">
        <v>122</v>
      </c>
      <c r="C67">
        <v>0</v>
      </c>
      <c r="D67">
        <v>4</v>
      </c>
      <c r="E67">
        <v>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 s="8">
        <f t="shared" si="4"/>
        <v>0.75</v>
      </c>
      <c r="P67" s="5">
        <f t="shared" si="5"/>
        <v>9</v>
      </c>
      <c r="Q67" s="10"/>
    </row>
    <row r="68" spans="1:17" ht="12.75">
      <c r="A68" t="s">
        <v>123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 s="8">
        <f t="shared" si="4"/>
        <v>0.08333333333333333</v>
      </c>
      <c r="P68" s="5">
        <f t="shared" si="5"/>
        <v>1</v>
      </c>
      <c r="Q68" s="10"/>
    </row>
    <row r="69" spans="1:17" ht="12.75">
      <c r="A69" t="s">
        <v>124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 s="8">
        <f t="shared" si="4"/>
        <v>0</v>
      </c>
      <c r="P69" s="5">
        <f t="shared" si="5"/>
        <v>0</v>
      </c>
      <c r="Q69" s="10"/>
    </row>
    <row r="70" spans="1:17" ht="12.75">
      <c r="A70" t="s">
        <v>125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8">
        <f t="shared" si="4"/>
        <v>0</v>
      </c>
      <c r="P70" s="5">
        <f t="shared" si="5"/>
        <v>0</v>
      </c>
      <c r="Q70" s="10"/>
    </row>
    <row r="71" spans="1:17" ht="12.75">
      <c r="A71" t="s">
        <v>126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 s="8">
        <f t="shared" si="4"/>
        <v>0</v>
      </c>
      <c r="P71" s="5">
        <f t="shared" si="5"/>
        <v>0</v>
      </c>
      <c r="Q71" s="10"/>
    </row>
    <row r="72" spans="1:17" ht="12.75">
      <c r="A72" t="s">
        <v>127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 s="8">
        <f t="shared" si="4"/>
        <v>0</v>
      </c>
      <c r="P72" s="5">
        <f t="shared" si="5"/>
        <v>0</v>
      </c>
      <c r="Q72" s="10"/>
    </row>
    <row r="73" spans="1:17" ht="12.75">
      <c r="A73" t="s">
        <v>128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 s="8">
        <f t="shared" si="4"/>
        <v>0</v>
      </c>
      <c r="P73" s="5">
        <f t="shared" si="5"/>
        <v>0</v>
      </c>
      <c r="Q73" s="10"/>
    </row>
    <row r="74" spans="1:17" ht="12.75">
      <c r="A74" t="s">
        <v>129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 s="8">
        <f t="shared" si="4"/>
        <v>0</v>
      </c>
      <c r="P74" s="5">
        <f t="shared" si="5"/>
        <v>0</v>
      </c>
      <c r="Q74" s="10"/>
    </row>
    <row r="75" spans="3:17" ht="12.75">
      <c r="C75" t="s">
        <v>1</v>
      </c>
      <c r="D75" t="s">
        <v>2</v>
      </c>
      <c r="E75" t="s">
        <v>3</v>
      </c>
      <c r="F75" t="s">
        <v>4</v>
      </c>
      <c r="G75" t="s">
        <v>5</v>
      </c>
      <c r="H75" t="s">
        <v>6</v>
      </c>
      <c r="I75" t="s">
        <v>7</v>
      </c>
      <c r="J75" t="s">
        <v>8</v>
      </c>
      <c r="K75" t="s">
        <v>9</v>
      </c>
      <c r="L75" t="s">
        <v>10</v>
      </c>
      <c r="M75" t="s">
        <v>11</v>
      </c>
      <c r="N75" t="s">
        <v>12</v>
      </c>
      <c r="Q75" s="10"/>
    </row>
    <row r="76" spans="1:17" ht="12.75">
      <c r="A76" t="s">
        <v>13</v>
      </c>
      <c r="C76">
        <v>21</v>
      </c>
      <c r="D76">
        <v>21</v>
      </c>
      <c r="E76">
        <v>28</v>
      </c>
      <c r="F76">
        <v>30</v>
      </c>
      <c r="G76">
        <v>28</v>
      </c>
      <c r="H76">
        <v>30</v>
      </c>
      <c r="I76">
        <v>31</v>
      </c>
      <c r="J76">
        <v>28</v>
      </c>
      <c r="K76">
        <v>30</v>
      </c>
      <c r="L76">
        <v>28</v>
      </c>
      <c r="M76">
        <v>20</v>
      </c>
      <c r="N76">
        <v>22</v>
      </c>
      <c r="O76" s="8">
        <f>AVERAGE(C76:N76)</f>
        <v>26.416666666666668</v>
      </c>
      <c r="P76" s="5">
        <f>SUM(C76:N76)</f>
        <v>317</v>
      </c>
      <c r="Q76" s="10"/>
    </row>
    <row r="77" spans="1:17" ht="12.75">
      <c r="A77" t="s">
        <v>14</v>
      </c>
      <c r="O77" s="11"/>
      <c r="P77" s="7"/>
      <c r="Q77" s="10"/>
    </row>
    <row r="78" spans="1:17" ht="12.75">
      <c r="A78" t="s">
        <v>51</v>
      </c>
      <c r="O78" s="11"/>
      <c r="P78" s="7"/>
      <c r="Q78" s="10"/>
    </row>
    <row r="79" spans="1:17" ht="12.75">
      <c r="A79" t="s">
        <v>64</v>
      </c>
      <c r="O79" s="11"/>
      <c r="P79" s="7"/>
      <c r="Q79" s="10"/>
    </row>
    <row r="80" spans="1:17" ht="12.75">
      <c r="A80" t="s">
        <v>39</v>
      </c>
      <c r="O80" s="11"/>
      <c r="P80" s="7"/>
      <c r="Q80" s="10"/>
    </row>
    <row r="81" spans="1:17" ht="12.75">
      <c r="A81" t="s">
        <v>15</v>
      </c>
      <c r="O81" s="11"/>
      <c r="P81" s="7"/>
      <c r="Q81" s="10"/>
    </row>
    <row r="82" spans="1:17" ht="12.75">
      <c r="A82" t="s">
        <v>23</v>
      </c>
      <c r="O82" s="11"/>
      <c r="P82" s="7"/>
      <c r="Q82" s="10"/>
    </row>
    <row r="83" spans="1:17" ht="12.75">
      <c r="A83" t="s">
        <v>16</v>
      </c>
      <c r="C83">
        <v>1</v>
      </c>
      <c r="D83" t="s">
        <v>144</v>
      </c>
      <c r="O83" s="11"/>
      <c r="P83" s="7"/>
      <c r="Q83" s="10"/>
    </row>
  </sheetData>
  <sheetProtection/>
  <protectedRanges>
    <protectedRange sqref="A3 C20:N24 C35:N36 C42:N49 C51:N57 C59:N62 C76:N83 C17:N18 C29:N30 C9:N11 Q9:Q25 C13:N15 C26:N27 C32:N33 Q27:Q59 C38:C40 E38:N40 D38:D39 Q7 C6:N7 C64:N74" name="Bereich1"/>
  </protectedRange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9" sqref="C19"/>
    </sheetView>
  </sheetViews>
  <sheetFormatPr defaultColWidth="11.421875" defaultRowHeight="12.75"/>
  <sheetData>
    <row r="1" ht="22.5">
      <c r="A1" s="3" t="s">
        <v>42</v>
      </c>
    </row>
    <row r="3" spans="1:5" ht="12.75">
      <c r="A3" s="2" t="s">
        <v>46</v>
      </c>
      <c r="B3" s="2"/>
      <c r="C3" s="2"/>
      <c r="E3" s="2" t="s">
        <v>43</v>
      </c>
    </row>
    <row r="5" spans="1:5" ht="12.75">
      <c r="A5" t="s">
        <v>37</v>
      </c>
      <c r="E5" t="s">
        <v>79</v>
      </c>
    </row>
    <row r="6" spans="1:5" ht="12.75">
      <c r="A6" t="s">
        <v>24</v>
      </c>
      <c r="E6" t="s">
        <v>78</v>
      </c>
    </row>
    <row r="7" spans="1:5" ht="12.75">
      <c r="A7" t="s">
        <v>25</v>
      </c>
      <c r="E7" t="s">
        <v>77</v>
      </c>
    </row>
    <row r="8" spans="1:5" ht="12.75">
      <c r="A8" t="s">
        <v>26</v>
      </c>
      <c r="E8" t="s">
        <v>76</v>
      </c>
    </row>
    <row r="9" spans="1:5" ht="12.75">
      <c r="A9" t="s">
        <v>27</v>
      </c>
      <c r="E9" t="s">
        <v>75</v>
      </c>
    </row>
    <row r="10" spans="1:6" ht="12.75">
      <c r="A10" t="s">
        <v>29</v>
      </c>
      <c r="F10" t="s">
        <v>44</v>
      </c>
    </row>
    <row r="11" spans="1:5" ht="12.75">
      <c r="A11" t="s">
        <v>28</v>
      </c>
      <c r="E11" t="s">
        <v>74</v>
      </c>
    </row>
    <row r="12" spans="1:6" ht="12.75">
      <c r="A12" t="s">
        <v>31</v>
      </c>
      <c r="F12" t="s">
        <v>72</v>
      </c>
    </row>
    <row r="13" spans="1:5" ht="12.75">
      <c r="A13" t="s">
        <v>30</v>
      </c>
      <c r="E13" t="s">
        <v>73</v>
      </c>
    </row>
    <row r="14" spans="1:5" ht="12.75">
      <c r="A14" t="s">
        <v>32</v>
      </c>
      <c r="E14" t="s">
        <v>80</v>
      </c>
    </row>
    <row r="15" spans="1:5" ht="12.75">
      <c r="A15" t="s">
        <v>33</v>
      </c>
      <c r="E15" t="s">
        <v>81</v>
      </c>
    </row>
    <row r="16" spans="1:5" ht="12.75">
      <c r="A16" t="s">
        <v>34</v>
      </c>
      <c r="E16" t="s">
        <v>82</v>
      </c>
    </row>
    <row r="17" spans="1:5" ht="12.75">
      <c r="A17" t="s">
        <v>35</v>
      </c>
      <c r="E17" t="s">
        <v>83</v>
      </c>
    </row>
    <row r="18" spans="1:5" ht="12.75">
      <c r="A18" t="s">
        <v>36</v>
      </c>
      <c r="E18" t="s">
        <v>84</v>
      </c>
    </row>
    <row r="19" ht="12.75">
      <c r="E19" t="s">
        <v>85</v>
      </c>
    </row>
    <row r="20" ht="12.75">
      <c r="F20" t="s">
        <v>45</v>
      </c>
    </row>
    <row r="21" spans="1:5" ht="12.75">
      <c r="A21" s="2" t="s">
        <v>47</v>
      </c>
      <c r="E21" s="4" t="s">
        <v>86</v>
      </c>
    </row>
    <row r="22" ht="12.75">
      <c r="E22" s="4" t="s">
        <v>91</v>
      </c>
    </row>
    <row r="23" spans="1:6" ht="12.75">
      <c r="A23" t="s">
        <v>87</v>
      </c>
      <c r="F23" t="s">
        <v>92</v>
      </c>
    </row>
    <row r="24" spans="2:6" ht="12.75">
      <c r="B24" t="s">
        <v>48</v>
      </c>
      <c r="F24" t="s">
        <v>95</v>
      </c>
    </row>
    <row r="25" spans="2:6" ht="12.75">
      <c r="B25" t="s">
        <v>49</v>
      </c>
      <c r="F25" t="s">
        <v>96</v>
      </c>
    </row>
    <row r="26" spans="2:6" ht="12.75">
      <c r="B26" t="s">
        <v>50</v>
      </c>
      <c r="F26" t="s">
        <v>97</v>
      </c>
    </row>
    <row r="27" spans="1:6" ht="12.75">
      <c r="A27" t="s">
        <v>88</v>
      </c>
      <c r="F27" t="s">
        <v>94</v>
      </c>
    </row>
    <row r="28" spans="2:6" ht="12.75">
      <c r="B28" t="s">
        <v>63</v>
      </c>
      <c r="F28" t="s">
        <v>93</v>
      </c>
    </row>
    <row r="29" spans="1:5" ht="12.75">
      <c r="A29" t="s">
        <v>89</v>
      </c>
      <c r="E29" t="s">
        <v>98</v>
      </c>
    </row>
    <row r="30" ht="12.75">
      <c r="B30" t="s">
        <v>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Silas Walther</cp:lastModifiedBy>
  <cp:lastPrinted>2005-06-03T15:33:58Z</cp:lastPrinted>
  <dcterms:created xsi:type="dcterms:W3CDTF">2005-05-25T16:15:43Z</dcterms:created>
  <dcterms:modified xsi:type="dcterms:W3CDTF">2019-01-05T07:11:14Z</dcterms:modified>
  <cp:category/>
  <cp:version/>
  <cp:contentType/>
  <cp:contentStatus/>
</cp:coreProperties>
</file>